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REPORTES ABEL 2017\4 T\"/>
    </mc:Choice>
  </mc:AlternateContent>
  <bookViews>
    <workbookView xWindow="0" yWindow="0" windowWidth="12000" windowHeight="5235"/>
  </bookViews>
  <sheets>
    <sheet name="IR" sheetId="1" r:id="rId1"/>
    <sheet name="INSTRUCTIVO IR" sheetId="2" r:id="rId2"/>
  </sheets>
  <definedNames>
    <definedName name="_xlnm._FilterDatabase" localSheetId="0" hidden="1">IR!$A$2:$AC$97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96" i="1" l="1"/>
  <c r="AC95" i="1"/>
  <c r="AC94" i="1"/>
  <c r="AC93" i="1"/>
  <c r="AC92" i="1"/>
  <c r="AC91" i="1"/>
  <c r="AC90" i="1"/>
  <c r="AC89" i="1"/>
  <c r="AC88" i="1"/>
  <c r="AC87" i="1"/>
  <c r="AC86" i="1"/>
  <c r="AC85" i="1"/>
  <c r="AC84" i="1"/>
  <c r="AC83" i="1"/>
  <c r="AC82" i="1"/>
  <c r="AC81" i="1"/>
  <c r="AC80" i="1"/>
  <c r="AC79" i="1"/>
  <c r="AC78" i="1"/>
  <c r="AC77" i="1"/>
  <c r="AC76" i="1"/>
  <c r="AC75" i="1"/>
  <c r="AC74" i="1"/>
  <c r="AC73" i="1"/>
  <c r="AC72" i="1"/>
  <c r="AC71" i="1"/>
  <c r="AC70" i="1"/>
  <c r="AC69" i="1"/>
  <c r="AC68" i="1"/>
  <c r="AC67" i="1"/>
  <c r="AC66" i="1"/>
  <c r="AC65" i="1"/>
  <c r="AC64" i="1"/>
  <c r="AC63" i="1"/>
  <c r="AC62" i="1"/>
  <c r="AC61" i="1"/>
  <c r="AC60" i="1"/>
  <c r="AC59" i="1"/>
  <c r="AC58" i="1"/>
  <c r="AC57" i="1"/>
  <c r="AC56" i="1"/>
  <c r="AC55" i="1"/>
  <c r="AC54" i="1"/>
  <c r="AC53" i="1"/>
  <c r="AC52" i="1"/>
  <c r="AC51" i="1"/>
  <c r="AC50" i="1"/>
  <c r="AC49" i="1"/>
  <c r="AC48" i="1"/>
  <c r="AC47" i="1"/>
  <c r="AC46" i="1"/>
  <c r="AC45" i="1"/>
  <c r="AC44" i="1"/>
  <c r="AC43" i="1"/>
  <c r="AC42" i="1"/>
  <c r="AC41" i="1"/>
  <c r="AC40" i="1"/>
  <c r="AC39" i="1"/>
  <c r="AC38" i="1"/>
  <c r="AC37" i="1"/>
  <c r="AC36" i="1"/>
  <c r="AC35" i="1"/>
  <c r="Y97" i="1" l="1"/>
  <c r="AA97" i="1"/>
  <c r="Z97" i="1"/>
  <c r="V96" i="1" l="1"/>
  <c r="U96" i="1"/>
  <c r="V95" i="1"/>
  <c r="U95" i="1"/>
  <c r="V94" i="1"/>
  <c r="U94" i="1"/>
  <c r="V93" i="1"/>
  <c r="U93" i="1"/>
  <c r="V92" i="1"/>
  <c r="U92" i="1"/>
  <c r="V91" i="1"/>
  <c r="U91" i="1"/>
  <c r="V90" i="1"/>
  <c r="U90" i="1"/>
  <c r="V89" i="1"/>
  <c r="U89" i="1"/>
  <c r="V88" i="1"/>
  <c r="U88" i="1"/>
  <c r="V87" i="1"/>
  <c r="U87" i="1"/>
  <c r="V86" i="1"/>
  <c r="U86" i="1"/>
  <c r="V85" i="1"/>
  <c r="U85" i="1"/>
  <c r="V84" i="1"/>
  <c r="U84" i="1"/>
  <c r="V83" i="1"/>
  <c r="U83" i="1"/>
  <c r="V82" i="1"/>
  <c r="U82" i="1"/>
  <c r="V81" i="1"/>
  <c r="U81" i="1"/>
  <c r="V80" i="1"/>
  <c r="U80" i="1"/>
  <c r="V79" i="1"/>
  <c r="U79" i="1"/>
  <c r="V78" i="1"/>
  <c r="U78" i="1"/>
  <c r="V77" i="1"/>
  <c r="U77" i="1"/>
  <c r="V76" i="1"/>
  <c r="U76" i="1"/>
  <c r="V75" i="1"/>
  <c r="U75" i="1"/>
  <c r="V74" i="1"/>
  <c r="U74" i="1"/>
  <c r="V73" i="1"/>
  <c r="U73" i="1"/>
  <c r="V72" i="1"/>
  <c r="U72" i="1"/>
  <c r="V71" i="1"/>
  <c r="U71" i="1"/>
  <c r="V70" i="1"/>
  <c r="U70" i="1"/>
  <c r="V69" i="1"/>
  <c r="U69" i="1"/>
  <c r="V68" i="1"/>
  <c r="U68" i="1"/>
  <c r="V67" i="1"/>
  <c r="U67" i="1"/>
  <c r="V66" i="1"/>
  <c r="U66" i="1"/>
  <c r="V65" i="1"/>
  <c r="U65" i="1"/>
  <c r="V64" i="1"/>
  <c r="U64" i="1"/>
  <c r="V63" i="1"/>
  <c r="U63" i="1"/>
  <c r="V62" i="1"/>
  <c r="U62" i="1"/>
  <c r="V61" i="1"/>
  <c r="U61" i="1"/>
  <c r="V60" i="1"/>
  <c r="U60" i="1"/>
  <c r="V59" i="1"/>
  <c r="U59" i="1"/>
  <c r="V58" i="1"/>
  <c r="U58" i="1"/>
  <c r="V57" i="1"/>
  <c r="U57" i="1"/>
  <c r="V56" i="1"/>
  <c r="U56" i="1"/>
  <c r="V55" i="1"/>
  <c r="U55" i="1"/>
  <c r="V54" i="1"/>
  <c r="U54" i="1"/>
  <c r="V53" i="1"/>
  <c r="U53" i="1"/>
  <c r="V52" i="1"/>
  <c r="U52" i="1"/>
  <c r="V51" i="1"/>
  <c r="U51" i="1"/>
  <c r="V50" i="1"/>
  <c r="U50" i="1"/>
  <c r="V49" i="1"/>
  <c r="U49" i="1"/>
  <c r="V48" i="1"/>
  <c r="U48" i="1"/>
  <c r="U47" i="1"/>
  <c r="U46" i="1"/>
  <c r="U45" i="1"/>
  <c r="U44" i="1"/>
  <c r="U43" i="1"/>
  <c r="U42" i="1"/>
  <c r="V41" i="1"/>
  <c r="U41" i="1"/>
  <c r="V40" i="1"/>
  <c r="U40" i="1"/>
  <c r="V39" i="1"/>
  <c r="U39" i="1"/>
  <c r="V38" i="1"/>
  <c r="U38" i="1"/>
  <c r="V37" i="1"/>
  <c r="U37" i="1"/>
  <c r="V36" i="1"/>
  <c r="U36" i="1"/>
  <c r="V35" i="1"/>
  <c r="U35" i="1"/>
  <c r="V34" i="1"/>
  <c r="U34" i="1"/>
  <c r="V33" i="1"/>
  <c r="U33" i="1"/>
  <c r="V32" i="1"/>
  <c r="U32" i="1"/>
  <c r="V31" i="1"/>
  <c r="U31" i="1"/>
  <c r="V30" i="1"/>
  <c r="U30" i="1"/>
  <c r="V29" i="1"/>
  <c r="U29" i="1"/>
  <c r="V28" i="1"/>
  <c r="U28" i="1"/>
  <c r="V27" i="1"/>
  <c r="U27" i="1"/>
  <c r="V26" i="1"/>
  <c r="U26" i="1"/>
  <c r="V25" i="1"/>
  <c r="U25" i="1"/>
  <c r="V24" i="1"/>
  <c r="U24" i="1"/>
  <c r="V23" i="1"/>
  <c r="U23" i="1"/>
  <c r="V22" i="1"/>
  <c r="U22" i="1"/>
  <c r="V21" i="1"/>
  <c r="U21" i="1"/>
  <c r="V20" i="1"/>
  <c r="U20" i="1"/>
  <c r="V19" i="1"/>
  <c r="U19" i="1"/>
  <c r="V18" i="1"/>
  <c r="U18" i="1"/>
  <c r="V17" i="1"/>
  <c r="U17" i="1"/>
  <c r="V16" i="1"/>
  <c r="U16" i="1"/>
  <c r="V15" i="1"/>
  <c r="U15" i="1"/>
  <c r="V14" i="1"/>
  <c r="U14" i="1"/>
  <c r="V13" i="1"/>
  <c r="U13" i="1"/>
  <c r="V12" i="1"/>
  <c r="U12" i="1"/>
  <c r="V11" i="1"/>
  <c r="U11" i="1"/>
  <c r="V10" i="1"/>
  <c r="U10" i="1"/>
  <c r="V9" i="1"/>
  <c r="U9" i="1"/>
  <c r="V8" i="1"/>
  <c r="U8" i="1"/>
  <c r="V7" i="1"/>
  <c r="U7" i="1"/>
  <c r="V6" i="1"/>
  <c r="U6" i="1"/>
  <c r="V5" i="1" l="1"/>
  <c r="U5" i="1"/>
  <c r="AB83" i="1" l="1"/>
  <c r="AB79" i="1"/>
  <c r="AB78" i="1"/>
  <c r="AB77" i="1"/>
  <c r="AB71" i="1"/>
  <c r="AB70" i="1"/>
  <c r="AB61" i="1"/>
  <c r="AB60" i="1"/>
  <c r="AB52" i="1"/>
  <c r="AB51" i="1"/>
  <c r="AB50" i="1"/>
  <c r="AB37" i="1"/>
  <c r="AC32" i="1"/>
  <c r="AB32" i="1"/>
  <c r="AC30" i="1"/>
  <c r="AB30" i="1"/>
  <c r="AC31" i="1"/>
  <c r="AB31" i="1"/>
  <c r="AC25" i="1"/>
  <c r="AB25" i="1"/>
  <c r="AC16" i="1"/>
  <c r="AB16" i="1"/>
  <c r="AC15" i="1"/>
  <c r="AB15" i="1"/>
  <c r="AC14" i="1"/>
  <c r="AB14" i="1"/>
  <c r="AC5" i="1"/>
  <c r="AB5" i="1"/>
  <c r="AC4" i="1"/>
  <c r="AB4" i="1"/>
  <c r="AC3" i="1"/>
  <c r="AB3" i="1"/>
  <c r="AB96" i="1" l="1"/>
  <c r="AB95" i="1"/>
  <c r="AB94" i="1"/>
  <c r="AB93" i="1"/>
  <c r="AB92" i="1"/>
  <c r="AB91" i="1"/>
  <c r="AB90" i="1"/>
  <c r="AB89" i="1"/>
  <c r="AB88" i="1"/>
  <c r="AB87" i="1"/>
  <c r="AB86" i="1"/>
  <c r="AB85" i="1"/>
  <c r="AB84" i="1"/>
  <c r="AB82" i="1"/>
  <c r="AB81" i="1"/>
  <c r="AB80" i="1"/>
  <c r="AB76" i="1"/>
  <c r="AB75" i="1"/>
  <c r="AB74" i="1"/>
  <c r="AB73" i="1"/>
  <c r="AB72" i="1"/>
  <c r="AB36" i="1" l="1"/>
  <c r="AB35" i="1"/>
  <c r="AC34" i="1"/>
  <c r="AB34" i="1"/>
  <c r="AC33" i="1"/>
  <c r="AB33" i="1"/>
  <c r="AC29" i="1"/>
  <c r="AB29" i="1"/>
  <c r="AC28" i="1"/>
  <c r="AB28" i="1"/>
  <c r="AC27" i="1"/>
  <c r="AB27" i="1"/>
  <c r="AC26" i="1"/>
  <c r="AB26" i="1"/>
  <c r="AC24" i="1" l="1"/>
  <c r="AB24" i="1"/>
  <c r="AC23" i="1"/>
  <c r="AB23" i="1"/>
  <c r="AC22" i="1"/>
  <c r="AB22" i="1"/>
  <c r="AC21" i="1"/>
  <c r="AB21" i="1"/>
  <c r="AC20" i="1"/>
  <c r="AB20" i="1"/>
  <c r="AC19" i="1"/>
  <c r="AB19" i="1"/>
  <c r="AC18" i="1"/>
  <c r="AB18" i="1"/>
  <c r="AC17" i="1"/>
  <c r="AB17" i="1"/>
  <c r="AC13" i="1"/>
  <c r="AB13" i="1"/>
  <c r="AC12" i="1"/>
  <c r="AB12" i="1"/>
  <c r="AC11" i="1"/>
  <c r="AB11" i="1"/>
  <c r="AC10" i="1"/>
  <c r="AB10" i="1"/>
  <c r="AC9" i="1"/>
  <c r="AB9" i="1"/>
  <c r="AC8" i="1"/>
  <c r="AB8" i="1"/>
  <c r="AC7" i="1"/>
  <c r="AB7" i="1"/>
  <c r="AC6" i="1"/>
  <c r="AB6" i="1"/>
</calcChain>
</file>

<file path=xl/sharedStrings.xml><?xml version="1.0" encoding="utf-8"?>
<sst xmlns="http://schemas.openxmlformats.org/spreadsheetml/2006/main" count="1255" uniqueCount="293">
  <si>
    <t>Programa presupuestario
(1)</t>
  </si>
  <si>
    <t>Resumen Narrativo
(2)</t>
  </si>
  <si>
    <t>Eje o línea estratégica
(7)</t>
  </si>
  <si>
    <t>Objetivo
(8)</t>
  </si>
  <si>
    <t>Estrategia
(9)</t>
  </si>
  <si>
    <t>Acciones
(10)</t>
  </si>
  <si>
    <t>F
(11)</t>
  </si>
  <si>
    <t>FN
(12)</t>
  </si>
  <si>
    <t>SF
(13)</t>
  </si>
  <si>
    <t>PP
(14)</t>
  </si>
  <si>
    <t>UR
(15)</t>
  </si>
  <si>
    <t>Indicador
(16)</t>
  </si>
  <si>
    <t>Fórmula de cálculo
(17)</t>
  </si>
  <si>
    <t>Tipo de Fórmula
(18)</t>
  </si>
  <si>
    <t>Dimensión
(19)</t>
  </si>
  <si>
    <t>Frecuencia de Medición
(20)</t>
  </si>
  <si>
    <t>Línea base
(21)</t>
  </si>
  <si>
    <t>Meta Programada
(22)</t>
  </si>
  <si>
    <t>Meta Modificada
(23)</t>
  </si>
  <si>
    <t>Meta alcanzada
(24)</t>
  </si>
  <si>
    <t>Alvance/ Programado
(25)</t>
  </si>
  <si>
    <t>Avance/ Modificado 
(26)</t>
  </si>
  <si>
    <t xml:space="preserve"> Medios de verificación
(27)</t>
  </si>
  <si>
    <t>Supuestos
(28)</t>
  </si>
  <si>
    <t>Presupuesto aprobado
(29)</t>
  </si>
  <si>
    <t>Presupuesto Modificado
(30)</t>
  </si>
  <si>
    <t>Presupuesto Devengado
(31)</t>
  </si>
  <si>
    <t>Devengado / Aprobado
(32)</t>
  </si>
  <si>
    <t xml:space="preserve"> Avance Devengado / Modificado
(33)</t>
  </si>
  <si>
    <t>Eficacia</t>
  </si>
  <si>
    <r>
      <t>P005 </t>
    </r>
    <r>
      <rPr>
        <sz val="11"/>
        <color rgb="FF333333"/>
        <rFont val="Arial"/>
        <family val="2"/>
      </rPr>
      <t>- Gestión de centros escolares de Educación Media Superior y Superior</t>
    </r>
  </si>
  <si>
    <t>Fin: Contribuir  a que la población tenga acceso equitativo a procesos formativos de calidad</t>
  </si>
  <si>
    <t>Propósito: Las instituciones de educación media superior y superior mejoran la calidad de los servicios educativos prestados en beneficio de los alumnos</t>
  </si>
  <si>
    <t>GUANAJUATO EDUCADO</t>
  </si>
  <si>
    <t>na</t>
  </si>
  <si>
    <t>IMPULSO A LA EDUCACION  PARA LA VIDA</t>
  </si>
  <si>
    <t>02</t>
  </si>
  <si>
    <t>05</t>
  </si>
  <si>
    <t>03</t>
  </si>
  <si>
    <t>P0734</t>
  </si>
  <si>
    <t>Expediente técnico de informe de auditoría ISO 9001:2008.</t>
  </si>
  <si>
    <t>SUMATORIA DE EXPEDIENTES</t>
  </si>
  <si>
    <t>númerico</t>
  </si>
  <si>
    <t>EFICIENCIA</t>
  </si>
  <si>
    <t>ANUAL</t>
  </si>
  <si>
    <t>Expediente técnico de informe de auditoría ISO 14001 2004.</t>
  </si>
  <si>
    <t>Expediente técnico de informe de auditoría para equidad de género.</t>
  </si>
  <si>
    <t>Expediente técnico de acreditación de carrera ante los comités interinstitucionales para la evaluación de la educación superior.</t>
  </si>
  <si>
    <t>Porcentaje de procesos educativos certificados y / o programas educativos acreditados.</t>
  </si>
  <si>
    <t>PORCENTAJE DE PROCESOS EDUCATIVOS CERTIFICADOS Y/O PROGRAMAS ACREDITADOS</t>
  </si>
  <si>
    <t>Porcentual</t>
  </si>
  <si>
    <t>Compromiso del estado en asumir los retos que se presentan, desde el costo político hasta el financiero.</t>
  </si>
  <si>
    <t>Se cuentan con modelos definidos</t>
  </si>
  <si>
    <t>Expediente de programas y sistemas de calidad Semestral Depto. Calidad y Subd. Académica Manuel Gómez Morín 300, Salvatierra , Gto. Consulta y seguimiento ITESS</t>
  </si>
  <si>
    <t>P0735</t>
  </si>
  <si>
    <t>Expediente técnico de auditoría</t>
  </si>
  <si>
    <t>Expediente técnico con acta de reunión de revisión por dirección del Comité de Calidad</t>
  </si>
  <si>
    <t>Expediente técnico con acta de reunión de revisión por la Dirección General de Institutos Tecnológicos Descentralizados.</t>
  </si>
  <si>
    <t>Expediente de certificación en la Norma de Igualdad laboral y No Discriminación NMX-R-025-SCFI-2015</t>
  </si>
  <si>
    <t>P0731.0401</t>
  </si>
  <si>
    <t>Diagnóstico de necesidades de capacitación para académicos y directivos en temas para su fortalecimiento.</t>
  </si>
  <si>
    <t>SUMATORIA DE DIAGNÓSTICO</t>
  </si>
  <si>
    <t>Expediente de cursos de capacitación impartidos.</t>
  </si>
  <si>
    <t>Expediente de seguimiento al desempeño del personal capacitado.</t>
  </si>
  <si>
    <t>Porcentaje de directivos capacitados.</t>
  </si>
  <si>
    <t>PORCENTAJE DE DIRECTIVOS</t>
  </si>
  <si>
    <t>P2747.0201</t>
  </si>
  <si>
    <t>Porcentaje de docentes y directivos fortalecidos con alguna acción formativa o laboral.</t>
  </si>
  <si>
    <t>PORCENTAJE DE DOCENTES Y DIRECTIVOS</t>
  </si>
  <si>
    <t>Porcentaje de procesos educativos certificados y/o programas educativos acreditados</t>
  </si>
  <si>
    <t>Procesos y/o programas educativo/Procesos y/o programas educativos</t>
  </si>
  <si>
    <t>Porcentaje de docentes y directivos fortalecidos con alguna acción formativa o laboral</t>
  </si>
  <si>
    <t>Docentes y directivos fortalecidos con alguna acción/Docentes y directivos programados a ser fortalecidos con alguna acción formativa o laboral</t>
  </si>
  <si>
    <t>Expediente de capacitación Semestral Depto. de Desarrollo Académico Manuel Gómez Morín 300, Salvatierra , Gto. Consulta y seguimiento ITESS</t>
  </si>
  <si>
    <t>Directivos capacitados/Directivos existentes</t>
  </si>
  <si>
    <t>id 537 Porcentaje de estudiantes participando en curso, actividades y talleres complemntarias para el desarrollo integral</t>
  </si>
  <si>
    <t>Estudiantes participando en cursos, actividades y talleres/Estudiantes progamados en cursos, actividades y talleres</t>
  </si>
  <si>
    <t>EFICACIA</t>
  </si>
  <si>
    <t>P0733</t>
  </si>
  <si>
    <t>Programas de actividades, cursos y eventos de fortalecimiento a la formación integral de los estudiantes de educación superior, el cual incluye eventos: artísticos, cívicos, culturales y deportivos. Son 60 horas semestrales por actividad, las cuales debe cumplir el estudiante para su acreditación.</t>
  </si>
  <si>
    <t>SUMATORIA DE CURSOS</t>
  </si>
  <si>
    <t>Actividades, cursos o eventos de fortalecimiento a la formación integral de los estudiantes de educación superior, eventos: artístico, cívicos, culturales y deportivos.</t>
  </si>
  <si>
    <t>SUMATORIA DE ACTIVIDADES</t>
  </si>
  <si>
    <t>Expediente de participación en actividades, cursos o eventos de fortalecimiento l a la formación integral de los estudiantes de educación superior, eventos: artísticos, cívicos, culturales y deportivos.</t>
  </si>
  <si>
    <t>Porcentaje de estudiantes participando en cursos, actividades y talleres complementarios para el desarrollo integral.</t>
  </si>
  <si>
    <t>PORCENTAJE DE ESTUDIANTES PARTICIPANDO</t>
  </si>
  <si>
    <t>E017 Cobertura de Educación media superior y superior</t>
  </si>
  <si>
    <t>IPLANEG</t>
  </si>
  <si>
    <t>Base de datos SICES</t>
  </si>
  <si>
    <t>Instituciones educativas se alinean a la calidad educativa</t>
  </si>
  <si>
    <t>Estadística 911</t>
  </si>
  <si>
    <t>Cobertura de la educación superior incrementada</t>
  </si>
  <si>
    <t>Gestión del proceso de acreditación y evaluación de programas educativos</t>
  </si>
  <si>
    <t>Gestión de certificación de procesos</t>
  </si>
  <si>
    <t>Los cuerpos académicos y directivos de las IES capacitados y actualizados</t>
  </si>
  <si>
    <t>Los cuerpos académicos y directivos de las IES capacitados , actualizados y profesionalizados</t>
  </si>
  <si>
    <t>Cursos y eventos de fortalecimiento a la formación integral</t>
  </si>
  <si>
    <t>Administración e impartición de los servicios educativos existentes</t>
  </si>
  <si>
    <t>P0729</t>
  </si>
  <si>
    <t>Expediente de la planeación e instrumentación didáctica del curso por materia ofertada en los cinco programas de licenciatura ofertados.</t>
  </si>
  <si>
    <t>Expediente de los reportes emitidos por los docentes con respecto al desarrollo de las materias.</t>
  </si>
  <si>
    <t>Diagnóstico inicial del curso.</t>
  </si>
  <si>
    <t>Porcentaje de alumnos atendidos.</t>
  </si>
  <si>
    <t>PORCENTAJE DE ALUMNOS ATENDIDOS</t>
  </si>
  <si>
    <t>Porcentaje de necesidades de infraestructura y equipamiento atendidas</t>
  </si>
  <si>
    <t>Necesidades de infraestructura y equipamiento atendidas/Necesidades de infraestructura y equipamiento identificadas</t>
  </si>
  <si>
    <t>anual</t>
  </si>
  <si>
    <t>Informe de mantenimiento</t>
  </si>
  <si>
    <t>La población está interesada y asiste regularmente a los servicios educativos</t>
  </si>
  <si>
    <t>P0737</t>
  </si>
  <si>
    <t>Mantenimiento de la infraestructura realizado.</t>
  </si>
  <si>
    <t>SUMATORIA DE MANTENIMIENTO</t>
  </si>
  <si>
    <t>Requisiciones atendidas de mantenimiento.</t>
  </si>
  <si>
    <t>SUMATORIA DE REQUISICIONES ATENDIDAS</t>
  </si>
  <si>
    <t>Expediente técnico del diagnóstico de mantenimiento.</t>
  </si>
  <si>
    <t>Porcentaje de necesidades de infraestructura y equipamiento atendidas.</t>
  </si>
  <si>
    <t xml:space="preserve">PORCENTAJE DE NECESIDADES </t>
  </si>
  <si>
    <t>Q0289</t>
  </si>
  <si>
    <t>Equipamiento del laboratorio de electrónica y comunicaciones</t>
  </si>
  <si>
    <t>Sumatoria de equipamientos</t>
  </si>
  <si>
    <t>Equipamiento del laboratorio de manufactura</t>
  </si>
  <si>
    <t>Equipamiento del laboratorio de simulación de negocios</t>
  </si>
  <si>
    <t>Elaborar el Proyecto ejecutivo del Gimnasio Auditorio y obras complementarias en el Itess</t>
  </si>
  <si>
    <t>Sumatoria de proyectos ejecutivos</t>
  </si>
  <si>
    <t>Elaborar el Proyecto ejecutivo de la Segunda Unidad de laboratorios en el Itess.</t>
  </si>
  <si>
    <t>Elaborar el Proyecto ejecutivo de la Tercera Unidad Académico Departamental, planta de tratamiento y obras complementarias en el Itess</t>
  </si>
  <si>
    <t>Adquisición de equipo complementario de torno y fresadora</t>
  </si>
  <si>
    <t>Ampliación del servicio de voz y datos en las instalaciones del Itess</t>
  </si>
  <si>
    <t>Mantenimiento de infraestructura</t>
  </si>
  <si>
    <t>Infraestructura del Itess</t>
  </si>
  <si>
    <r>
      <t>E038 </t>
    </r>
    <r>
      <rPr>
        <sz val="11"/>
        <color rgb="FF333333"/>
        <rFont val="Arial"/>
        <family val="2"/>
      </rPr>
      <t>- Competencias para el trabajo</t>
    </r>
  </si>
  <si>
    <r>
      <t>Componente: E038-C1. Servicios de vinculación con el entorno fortalecidos (servicio social, estadías, seguimiento a egresados) (II.2.4) ITESS</t>
    </r>
    <r>
      <rPr>
        <sz val="11"/>
        <color theme="1"/>
        <rFont val="Calibri"/>
        <family val="2"/>
        <scheme val="minor"/>
      </rPr>
      <t>instituciones de educación media superior y superior, certificados. ITESS</t>
    </r>
  </si>
  <si>
    <r>
      <t>E017 </t>
    </r>
    <r>
      <rPr>
        <sz val="11"/>
        <color rgb="FF333333"/>
        <rFont val="Arial"/>
        <family val="2"/>
      </rPr>
      <t>- Cobertura de Educación Media Superior y Superior</t>
    </r>
  </si>
  <si>
    <t>P005-C4. Cursos, actividades y talleres para el desarrollo complementario de los alumnos impartidos. ITESS</t>
  </si>
  <si>
    <t>Componente: P005-C3. Los cuerpos académicos y directivos de las instituciones públicas de educación media superior y superior son capacitados, actualizados y profesionalizados. ITESS</t>
  </si>
  <si>
    <r>
      <t xml:space="preserve">Componente: </t>
    </r>
    <r>
      <rPr>
        <sz val="11"/>
        <color theme="1"/>
        <rFont val="Calibri"/>
        <family val="2"/>
        <scheme val="minor"/>
      </rPr>
      <t>P005-C2. Programas, procesos y/o planteles de instituciones de educación media superior y superior, certificados. ITESS</t>
    </r>
  </si>
  <si>
    <r>
      <t>Componente  </t>
    </r>
    <r>
      <rPr>
        <sz val="11"/>
        <color rgb="FF333333"/>
        <rFont val="Arial"/>
        <family val="2"/>
      </rPr>
      <t>E017-C1. Servicios educativos ofertados (II.1.2). ITESS</t>
    </r>
  </si>
  <si>
    <t>Componente: E017-C2. Infraestructura educativa consolidada (II.1.2). ITESS</t>
  </si>
  <si>
    <r>
      <t>ID: 615</t>
    </r>
    <r>
      <rPr>
        <sz val="11"/>
        <color rgb="FF333333"/>
        <rFont val="Arial"/>
        <family val="2"/>
      </rPr>
      <t> - Porcentaje de alumnos atendidos con acciones de fortalecimiento</t>
    </r>
  </si>
  <si>
    <t>Alumnos atendidos con acciones de fortalecimiento para la vinculación con el entorno/Alumnos programados a ser atendidos con acciones de fortalecimiento para la vinculación con el entorno</t>
  </si>
  <si>
    <t>porcentaje</t>
  </si>
  <si>
    <t>Interés y participación de las empresas</t>
  </si>
  <si>
    <t>Expediente de vinculación con el entorno Semestral Depto. de Vinculación Manuel Gómez Morín 300, Salvatierra , Gto. Estadístico y verificación ITESS</t>
  </si>
  <si>
    <t>Nombre del Proceso: *
Actualización de programas y contenidos educativos con relación a las demandas del entorno</t>
  </si>
  <si>
    <t>P0728</t>
  </si>
  <si>
    <t>Expedientes técnicos de especialidades ofertadas.</t>
  </si>
  <si>
    <t>Expedientes administrativos de especialidades ante el Tecnológico Nacional de México.</t>
  </si>
  <si>
    <t>Expedientes del seguimiento de la planeación e instrumentación didáctica de las especialidades.</t>
  </si>
  <si>
    <t>P0739</t>
  </si>
  <si>
    <t>Convenios de colaboración para brindar servicios con los estudiantes y / o egresados.</t>
  </si>
  <si>
    <t>SUMATORIA DE CONVENIOS</t>
  </si>
  <si>
    <t>Expedientes técnicos de servicios (servicio social, residencias profesionales, visitas industriales y seguimiento de egresados) de vinculación con el entorno desarrollado.</t>
  </si>
  <si>
    <t>Expediente técnico de servicios de formación integral (proyectos especiales) de los estudiantes con el entorno.</t>
  </si>
  <si>
    <t>Porcentaje de alumnos atendidos con acciones de fortalecimiento</t>
  </si>
  <si>
    <t xml:space="preserve">
Operación de servicios de vinculación con el entorno.</t>
  </si>
  <si>
    <t>Componente: E038-C2. Programa de aprendizaje para el liderazgo y emprendedurismo ofertado (II.2.5). ITESS</t>
  </si>
  <si>
    <t>Porcentaje de alumnos atendidos con acciones para el fortalecimiento de competencias emprendedoras</t>
  </si>
  <si>
    <t>Alumnos atendidos con acciones para el fortalecimiento de competencias emprendedoras/  
Alumnos programados para ser atendidos con acciones para el fortalecimiento de competencias emprendedoras</t>
  </si>
  <si>
    <t>Porcentaje de alumnos con proyectos en incubadora de empresas</t>
  </si>
  <si>
    <t>Alumnos con proyectos en incubadora de empresas/Alumnos con proyectos en incubadora de empresas, programados</t>
  </si>
  <si>
    <t>Porcentaje</t>
  </si>
  <si>
    <t>P0736</t>
  </si>
  <si>
    <t>Expediente del sistema de información en operación para difundir el fondeo de proyectos de negocios.</t>
  </si>
  <si>
    <t>Expediente de proyectos de negocios presentados en la feria de emprendedores.</t>
  </si>
  <si>
    <t>Reporte de proyecto de negocios en proceso de incubación bajo una metodología reconocida por la Secretaría de Economía.</t>
  </si>
  <si>
    <t>SUMATORIA DE REPORTES</t>
  </si>
  <si>
    <t>Porcentaje de alumnos con proyectos en incubadora de empresas.</t>
  </si>
  <si>
    <t>PORCENTAJE DE ALUMNOS CON PROYECTOS</t>
  </si>
  <si>
    <t>P0741</t>
  </si>
  <si>
    <t>Expediente de la elaboración del modelo de negocios con base en la metodología del Tecnológico Nacional de México denominada “Talento emprendedor”.</t>
  </si>
  <si>
    <t>Expediente técnico de planes de negocios elaborados por estudiantes con base en la metodología del Tecnológico Nacional de México denominada “Talento Emprendedor”.</t>
  </si>
  <si>
    <t>Foro de presentación de los planes de negocios elaborados por los estudiantes con base en la metodología del Tecnológico Nacional de México denominada “Talento Emprendedor”.</t>
  </si>
  <si>
    <t>FOROS REALIZADOS</t>
  </si>
  <si>
    <t>Integración y difusión de un Sistema de Información sobre fondeo de proyectos</t>
  </si>
  <si>
    <t>Realización de foros de emprendurismo y experiencias exitosas realizados</t>
  </si>
  <si>
    <t>E038-C3. Programas de formación dual escuela-empresa y certificación de competencias laborales ofertados (II.2.6). ITESS</t>
  </si>
  <si>
    <t>Porcentaje de alumnos con formación y/o certificados en competencias laborales</t>
  </si>
  <si>
    <t>Porcentaje de programas o carreras implementados bajo un esquema de formación dual</t>
  </si>
  <si>
    <t>Alumnos con formación y/o certificados en competencias laborales/Alumnos con formación y/o certificados en competencias laborales, programados</t>
  </si>
  <si>
    <t>Programas o carreras implementados bajo un esquema de formación dual/ 
Programas o carreras, programados para ser implementados bajo un esquema de formación dual</t>
  </si>
  <si>
    <t>P0732</t>
  </si>
  <si>
    <t>Diagnóstico para la certificación de competencias ocupacionales.</t>
  </si>
  <si>
    <t>Cursos de capacitación para certificar competencias ocupacionales.</t>
  </si>
  <si>
    <t>Expediente de los certificados y/o constancias de las competencias ocupacionales.</t>
  </si>
  <si>
    <t>Porcentaje de alumnos con formación y/o certificados en competencias laborales.</t>
  </si>
  <si>
    <t>PORCENTAJE DE ALUMNOS CERTIFICADOS</t>
  </si>
  <si>
    <t>Porcentaje de programas o carreras implementados bajo un esquema de formación dual.</t>
  </si>
  <si>
    <t>PORCENTAJE DE PROGRAMAS O CARRERAS</t>
  </si>
  <si>
    <t>Capacitación y certificación de competencias ocupacionales.</t>
  </si>
  <si>
    <r>
      <t>E057 </t>
    </r>
    <r>
      <rPr>
        <sz val="11"/>
        <color rgb="FF333333"/>
        <rFont val="Arial"/>
        <family val="2"/>
      </rPr>
      <t>- Trayectoria en Nivel Básico y Media Superior</t>
    </r>
  </si>
  <si>
    <r>
      <t>Componente  </t>
    </r>
    <r>
      <rPr>
        <sz val="11"/>
        <color rgb="FF333333"/>
        <rFont val="Arial"/>
        <family val="2"/>
      </rPr>
      <t>E057 - C3. Becas y apoyos otorgados a estudiantes de educación media superior y superior (II.1.4) ITESS</t>
    </r>
  </si>
  <si>
    <t>Porcentaje de becas y apoyos otorgados</t>
  </si>
  <si>
    <t>Becas y apoyos otorgados/ Becas y apoyos programados a otorgar</t>
  </si>
  <si>
    <t>Operación de otorgamiento de becas.</t>
  </si>
  <si>
    <t>P0738</t>
  </si>
  <si>
    <t>Convocatorias de becas y apoyos en especie gestionadas y publicadas por el Instituto. Los programas pueden ser internos o externos (a nivel estatal o federal).</t>
  </si>
  <si>
    <t>SUMATORIA DE CONVOCATORIAS</t>
  </si>
  <si>
    <t>Estudios socioeconómicos efectuados a los aspirantes de educación superior a becas y apoyos en especie por convocatoria. Los estudios son individuales por cada aspirante a la beca o apoyo.</t>
  </si>
  <si>
    <t>SUMATORIAS DE ESTUDIOS SOCIOECONÓMICOS</t>
  </si>
  <si>
    <t>Porcentaje de becas y apoyos otorgados.</t>
  </si>
  <si>
    <t>PORCENTAJE DE BECAS</t>
  </si>
  <si>
    <t>E057 - C4. Apoyo académico y/o psicosocial a alumnos en riesgo de deserción o reprobación otorgados (II.1.6) ITESS</t>
  </si>
  <si>
    <t>Nombre del Indicador *
Porcentaje de alumnos en riesgo de deserción y reprobación atendidos con apoyo académico y/o psicosocial</t>
  </si>
  <si>
    <t>Alumnos en riesgo de deserción y reprobación atendidos con apoyo académico y/o psicosocial/Alumnos en riesgo de deserción y reprobación, identificados</t>
  </si>
  <si>
    <t>Aplicación de planes de trabajo de atención a la deserción y reprobación</t>
  </si>
  <si>
    <t>P0730</t>
  </si>
  <si>
    <t>Expediente técnico de atención a los estudiantes (académicos, riesgo de reprobación, deserción y reprobación) ejecutados.</t>
  </si>
  <si>
    <t>Informe de evaluación de los programas de atención a estudiantes.</t>
  </si>
  <si>
    <t>SUMATORIA DE INFORMES</t>
  </si>
  <si>
    <t>Expediente de actividades de formación integral.</t>
  </si>
  <si>
    <t>Porcentaje de alumnos en riesgo de deserción y reprobación atendidos con el apoyo académico y/o psicosocial.</t>
  </si>
  <si>
    <t>PORCENTAJE DE ALUMNOS EN RIESGO DE DESERCIÓN Y REPROBACIÓN</t>
  </si>
  <si>
    <t>GESTIÓN</t>
  </si>
  <si>
    <t>G1072.0401</t>
  </si>
  <si>
    <t>Porcentaje de usuarios satisfechos con el servicio proporcionado por el área de servicios y suministros.</t>
  </si>
  <si>
    <t>SATISFACCIÓN DE SERVICIOS/SERVICIOS PRESTADOS</t>
  </si>
  <si>
    <t>Solicitudes de ajustes presupuestales efectuadas.</t>
  </si>
  <si>
    <t>SUMATORIA DE SOLICITUDES</t>
  </si>
  <si>
    <t>Presupuesto ejercido respecto al modificado.</t>
  </si>
  <si>
    <t>PORCENTAJE DE PRESUPUESTO EJERCUIDO SOBRE MODIFICADO</t>
  </si>
  <si>
    <t>G1131.0301</t>
  </si>
  <si>
    <t>Expediente técnico del Plan de trabajo anual alineado a los programas sectoriales de educación federal y  estatal.</t>
  </si>
  <si>
    <t>Estrategias implementadas para la mejora institucional.</t>
  </si>
  <si>
    <t>SUMATORIA DE ESTRATAEGIAS</t>
  </si>
  <si>
    <t>Programas, procesos y proyectos con mejoras comprobables derivado de recomendaciones hechas a partir de diagnósticos, evaluaciones, estadísticas o seguimiento generados.</t>
  </si>
  <si>
    <t>SUMATORIA DE PROCESOS</t>
  </si>
  <si>
    <t>G2059</t>
  </si>
  <si>
    <t>Porcentaje de avances en metas y entregables capturados en tiempo y forma en el sistema de evaluación al desempeño –SED.</t>
  </si>
  <si>
    <t>PORCENTAJE DE AVANCE DE METAS</t>
  </si>
  <si>
    <t>Reporte sobre las principales estrategias implementadas en el instituto para el cumplimiento de metas.</t>
  </si>
  <si>
    <t xml:space="preserve">Porcentaje de avance global de los indicadores que son responsabilidad de la institución. </t>
  </si>
  <si>
    <t>PORCENTAJE DE AVANCE EN INDICADORES</t>
  </si>
  <si>
    <t>Administración de los recursos humanos, materiales, financieros y de servicios</t>
  </si>
  <si>
    <t>Procesos de Planeación y Evaluación Institucional.</t>
  </si>
  <si>
    <t>Dirección Estratégica.</t>
  </si>
  <si>
    <t>Instructivo</t>
  </si>
  <si>
    <r>
      <rPr>
        <b/>
        <sz val="9.5"/>
        <color indexed="8"/>
        <rFont val="Arial"/>
        <family val="2"/>
      </rPr>
      <t>(1) Programa Presupuestario</t>
    </r>
    <r>
      <rPr>
        <sz val="11"/>
        <color theme="1"/>
        <rFont val="Calibri"/>
        <family val="2"/>
        <scheme val="minor"/>
      </rPr>
      <t>: Denominación del programa, el cual se repetirá en los renglones Fin, Propósito, Componentes y Actividades.</t>
    </r>
  </si>
  <si>
    <r>
      <rPr>
        <b/>
        <sz val="9.5"/>
        <color indexed="8"/>
        <rFont val="Arial"/>
        <family val="2"/>
      </rPr>
      <t>(2) Resumen narrativo</t>
    </r>
    <r>
      <rPr>
        <sz val="11"/>
        <color theme="1"/>
        <rFont val="Calibri"/>
        <family val="2"/>
        <scheme val="minor"/>
      </rPr>
      <t>: Identificar a qué elemento de la lógica vertical se hace referencia.</t>
    </r>
  </si>
  <si>
    <r>
      <rPr>
        <b/>
        <sz val="9.5"/>
        <color indexed="8"/>
        <rFont val="Arial"/>
        <family val="2"/>
      </rPr>
      <t>(3) Fin</t>
    </r>
    <r>
      <rPr>
        <sz val="11"/>
        <color theme="1"/>
        <rFont val="Calibri"/>
        <family val="2"/>
        <scheme val="minor"/>
      </rPr>
      <t>: Nivel fin de acuerdo a la MML, generar un indicador para este nivel, de eficacia; añadir las filas de acuerdo a la cantidad de fines (ejes estrátegicos) necesarios.</t>
    </r>
  </si>
  <si>
    <r>
      <rPr>
        <b/>
        <sz val="9.5"/>
        <color indexed="8"/>
        <rFont val="Arial"/>
        <family val="2"/>
      </rPr>
      <t>(4) Propósito</t>
    </r>
    <r>
      <rPr>
        <sz val="11"/>
        <color theme="1"/>
        <rFont val="Calibri"/>
        <family val="2"/>
        <scheme val="minor"/>
      </rPr>
      <t>: Nivel propósito de acuerdo a la MML, generar un indicador para este nivel, de eficacia; añadir las filas de acuerdo a la cantidad de propósitos existente.</t>
    </r>
  </si>
  <si>
    <r>
      <rPr>
        <b/>
        <sz val="9.5"/>
        <color indexed="8"/>
        <rFont val="Arial"/>
        <family val="2"/>
      </rPr>
      <t>(5) Componentes</t>
    </r>
    <r>
      <rPr>
        <sz val="11"/>
        <color theme="1"/>
        <rFont val="Calibri"/>
        <family val="2"/>
        <scheme val="minor"/>
      </rPr>
      <t>: Nivel de componentes de acuerdo a la MML, añadir filas por cada componente existente, generar un indicador por cada dimensión y para cada componente.</t>
    </r>
  </si>
  <si>
    <r>
      <rPr>
        <b/>
        <sz val="9.5"/>
        <color indexed="8"/>
        <rFont val="Arial"/>
        <family val="2"/>
      </rPr>
      <t>(6) Actividades</t>
    </r>
    <r>
      <rPr>
        <sz val="11"/>
        <color theme="1"/>
        <rFont val="Calibri"/>
        <family val="2"/>
        <scheme val="minor"/>
      </rPr>
      <t>: Nivel de actividades de acuerdo a la MML, añadir filas por cada actividad existente, generar un indicador por cada dimensión y para cada actividad.</t>
    </r>
  </si>
  <si>
    <r>
      <rPr>
        <b/>
        <sz val="9.5"/>
        <color indexed="8"/>
        <rFont val="Arial"/>
        <family val="2"/>
      </rPr>
      <t>(7) Eje o línea estratégica</t>
    </r>
    <r>
      <rPr>
        <sz val="11"/>
        <color theme="1"/>
        <rFont val="Calibri"/>
        <family val="2"/>
        <scheme val="minor"/>
      </rPr>
      <t>: Señalar el eje o línea estratégica, epresentan los temas de atención prioritaria para administración estatal o municipal sobre los cuáles se realizará el planteamiento de los objetivos; Ejemplo: Atención prioritaria a las comunidades marginadas.</t>
    </r>
  </si>
  <si>
    <r>
      <rPr>
        <b/>
        <sz val="9.5"/>
        <color indexed="8"/>
        <rFont val="Arial"/>
        <family val="2"/>
      </rPr>
      <t>(8) Objetivo</t>
    </r>
    <r>
      <rPr>
        <sz val="11"/>
        <color theme="1"/>
        <rFont val="Calibri"/>
        <family val="2"/>
        <scheme val="minor"/>
      </rPr>
      <t>: Señalar el objetivo del programa, enunciados que definen la situación que se espera lograr en un tema trascendental para la administración estatal o municipal; son la expresión cualitativa de lo que se quiere cumplir con la política pública al término de la administración estatal o municipal; eje: Incrementar la cobertura del servicio de limpia en las colonias aledañas.</t>
    </r>
  </si>
  <si>
    <r>
      <rPr>
        <b/>
        <sz val="9.5"/>
        <color indexed="8"/>
        <rFont val="Arial"/>
        <family val="2"/>
      </rPr>
      <t>(9) Estrategia</t>
    </r>
    <r>
      <rPr>
        <sz val="11"/>
        <color theme="1"/>
        <rFont val="Calibri"/>
        <family val="2"/>
        <scheme val="minor"/>
      </rPr>
      <t>: Señalar el curso de acción general, que muestre la dirección y el uso general de los recursos y esfuerzos para el logro de los objetivos; ejem. Incrementar la cohesión entre los diferentes grupos sociales e instituciones</t>
    </r>
  </si>
  <si>
    <r>
      <rPr>
        <b/>
        <sz val="9.5"/>
        <color indexed="8"/>
        <rFont val="Arial"/>
        <family val="2"/>
      </rPr>
      <t>(10) Acciones</t>
    </r>
    <r>
      <rPr>
        <sz val="11"/>
        <color theme="1"/>
        <rFont val="Calibri"/>
        <family val="2"/>
        <scheme val="minor"/>
      </rPr>
      <t>: Señalar las actividades que permitan cumplir los objetivos y metas</t>
    </r>
  </si>
  <si>
    <r>
      <rPr>
        <b/>
        <sz val="9.5"/>
        <color indexed="8"/>
        <rFont val="Arial"/>
        <family val="2"/>
      </rPr>
      <t>(11) F</t>
    </r>
    <r>
      <rPr>
        <sz val="11"/>
        <color theme="1"/>
        <rFont val="Calibri"/>
        <family val="2"/>
        <scheme val="minor"/>
      </rPr>
      <t>: Señalar el código de la finalidad de acuerdo a la clasificación funcional del gasto publicada en el DOF el 27 de diciembre de 2010.</t>
    </r>
  </si>
  <si>
    <r>
      <rPr>
        <b/>
        <sz val="9"/>
        <color indexed="8"/>
        <rFont val="Arial"/>
        <family val="2"/>
      </rPr>
      <t>(12) FN</t>
    </r>
    <r>
      <rPr>
        <sz val="11"/>
        <color theme="1"/>
        <rFont val="Calibri"/>
        <family val="2"/>
        <scheme val="minor"/>
      </rPr>
      <t>: Señalar el código de la función de acuerdo a la clasificación funcional del gasto publicada en el DOF el 27 de diciembre de 2010.</t>
    </r>
  </si>
  <si>
    <r>
      <rPr>
        <b/>
        <sz val="9.5"/>
        <color indexed="8"/>
        <rFont val="Arial"/>
        <family val="2"/>
      </rPr>
      <t>(13) SF</t>
    </r>
    <r>
      <rPr>
        <sz val="11"/>
        <color theme="1"/>
        <rFont val="Calibri"/>
        <family val="2"/>
        <scheme val="minor"/>
      </rPr>
      <t>: Señalar el código de la subfunción de acuerdo a la clasificación funcional del gasto publicada en el DOF el 27 de diciembre de 2010.</t>
    </r>
  </si>
  <si>
    <r>
      <rPr>
        <b/>
        <sz val="9.6"/>
        <color indexed="8"/>
        <rFont val="Arial"/>
        <family val="2"/>
      </rPr>
      <t>(14) PP</t>
    </r>
    <r>
      <rPr>
        <sz val="11"/>
        <color theme="1"/>
        <rFont val="Calibri"/>
        <family val="2"/>
        <scheme val="minor"/>
      </rPr>
      <t>: Señalar la codificación del programa presupuestario,  tomando en cuenta la clasificación programática publicada en el DOF el 8 de agosto de 2013 y seguida del consecutivo que le corresponde. Ejemplo  S204.</t>
    </r>
  </si>
  <si>
    <r>
      <rPr>
        <b/>
        <sz val="9.6"/>
        <color indexed="8"/>
        <rFont val="Arial"/>
        <family val="2"/>
      </rPr>
      <t>(15) UR</t>
    </r>
    <r>
      <rPr>
        <sz val="11"/>
        <color theme="1"/>
        <rFont val="Calibri"/>
        <family val="2"/>
        <scheme val="minor"/>
      </rPr>
      <t>: Unidad responsable del programa.</t>
    </r>
  </si>
  <si>
    <r>
      <rPr>
        <b/>
        <sz val="9.6"/>
        <color indexed="8"/>
        <rFont val="Arial"/>
        <family val="2"/>
      </rPr>
      <t>(16) Indicador</t>
    </r>
    <r>
      <rPr>
        <sz val="11"/>
        <color theme="1"/>
        <rFont val="Calibri"/>
        <family val="2"/>
        <scheme val="minor"/>
      </rPr>
      <t>: Descripción del objetivo del indicador, ejemplo: "Índice de marginación en Guanajuato"</t>
    </r>
  </si>
  <si>
    <r>
      <rPr>
        <b/>
        <sz val="9.6"/>
        <color indexed="8"/>
        <rFont val="Arial"/>
        <family val="2"/>
      </rPr>
      <t>(17) Fórmula de cálculo</t>
    </r>
    <r>
      <rPr>
        <sz val="11"/>
        <color theme="1"/>
        <rFont val="Calibri"/>
        <family val="2"/>
        <scheme val="minor"/>
      </rPr>
      <t>: Se refiere a la expresión matemática del indicador. Determina la forma en que se relacionan las variables.</t>
    </r>
  </si>
  <si>
    <r>
      <rPr>
        <b/>
        <sz val="9.6"/>
        <color indexed="8"/>
        <rFont val="Arial"/>
        <family val="2"/>
      </rPr>
      <t>(18) Tipo</t>
    </r>
    <r>
      <rPr>
        <sz val="11"/>
        <color theme="1"/>
        <rFont val="Calibri"/>
        <family val="2"/>
        <scheme val="minor"/>
      </rPr>
      <t>: Hacer referencia si es de tipo: numérico, porcentual, tasa, promedio, índice, cumplimiento</t>
    </r>
  </si>
  <si>
    <r>
      <rPr>
        <b/>
        <sz val="9.6"/>
        <color indexed="8"/>
        <rFont val="Arial"/>
        <family val="2"/>
      </rPr>
      <t>(19) Dimensión</t>
    </r>
    <r>
      <rPr>
        <sz val="11"/>
        <color theme="1"/>
        <rFont val="Calibri"/>
        <family val="2"/>
        <scheme val="minor"/>
      </rPr>
      <t>: Hacer referencia si su dimensión es: Eficacia, Eficiencia, Economía</t>
    </r>
  </si>
  <si>
    <r>
      <rPr>
        <b/>
        <sz val="9.6"/>
        <color indexed="8"/>
        <rFont val="Arial"/>
        <family val="2"/>
      </rPr>
      <t>(20) Frecuencia de Medición</t>
    </r>
    <r>
      <rPr>
        <sz val="11"/>
        <color theme="1"/>
        <rFont val="Calibri"/>
        <family val="2"/>
        <scheme val="minor"/>
      </rPr>
      <t>: Hace referencia a la periodicidad en el tiempo con que se realiza la medición del indicador.</t>
    </r>
  </si>
  <si>
    <r>
      <rPr>
        <b/>
        <sz val="9.6"/>
        <color indexed="8"/>
        <rFont val="Arial"/>
        <family val="2"/>
      </rPr>
      <t>(21) Línea base</t>
    </r>
    <r>
      <rPr>
        <sz val="11"/>
        <color theme="1"/>
        <rFont val="Calibri"/>
        <family val="2"/>
        <scheme val="minor"/>
      </rPr>
      <t>: Hacer referencia de los datos con los que se contaba al incio del año presupuestal</t>
    </r>
  </si>
  <si>
    <r>
      <rPr>
        <b/>
        <sz val="9.6"/>
        <color indexed="8"/>
        <rFont val="Arial"/>
        <family val="2"/>
      </rPr>
      <t>(22) Meta Programada</t>
    </r>
    <r>
      <rPr>
        <sz val="11"/>
        <color theme="1"/>
        <rFont val="Calibri"/>
        <family val="2"/>
        <scheme val="minor"/>
      </rPr>
      <t>: Resultado cuantificable de las acciones  previamente definidas y esperadas en forma organizada y representativa de las asignaciones de los recursos</t>
    </r>
  </si>
  <si>
    <r>
      <rPr>
        <b/>
        <sz val="9.6"/>
        <color indexed="8"/>
        <rFont val="Arial"/>
        <family val="2"/>
      </rPr>
      <t>(23) Meta Modificada</t>
    </r>
    <r>
      <rPr>
        <sz val="11"/>
        <color theme="1"/>
        <rFont val="Calibri"/>
        <family val="2"/>
        <scheme val="minor"/>
      </rPr>
      <t>: Nivel cuantificable de las ampliaciones o reducciones de las metas establecidas originalmente y que comprende las variaciones dentro del proceso programático-presupuestario.</t>
    </r>
  </si>
  <si>
    <r>
      <rPr>
        <b/>
        <sz val="9.6"/>
        <color indexed="8"/>
        <rFont val="Arial"/>
        <family val="2"/>
      </rPr>
      <t>(24) Meta alcanzada</t>
    </r>
    <r>
      <rPr>
        <sz val="11"/>
        <color theme="1"/>
        <rFont val="Calibri"/>
        <family val="2"/>
        <scheme val="minor"/>
      </rPr>
      <t>: Es el resultado cuantificable al momento del reporte</t>
    </r>
  </si>
  <si>
    <r>
      <rPr>
        <b/>
        <sz val="9.6"/>
        <color indexed="8"/>
        <rFont val="Arial"/>
        <family val="2"/>
      </rPr>
      <t>(25) Alvance/Programado</t>
    </r>
    <r>
      <rPr>
        <sz val="11"/>
        <color theme="1"/>
        <rFont val="Calibri"/>
        <family val="2"/>
        <scheme val="minor"/>
      </rPr>
      <t>: Es la división entre la meta alcanzada y la meta programada.</t>
    </r>
  </si>
  <si>
    <r>
      <rPr>
        <b/>
        <sz val="9.6"/>
        <color indexed="8"/>
        <rFont val="Arial"/>
        <family val="2"/>
      </rPr>
      <t>(26) Avance/Modificado</t>
    </r>
    <r>
      <rPr>
        <sz val="11"/>
        <color theme="1"/>
        <rFont val="Calibri"/>
        <family val="2"/>
        <scheme val="minor"/>
      </rPr>
      <t>: Es la división entre la meta alcanzada y la meta modificada.</t>
    </r>
  </si>
  <si>
    <r>
      <rPr>
        <b/>
        <sz val="9.6"/>
        <color indexed="8"/>
        <rFont val="Arial"/>
        <family val="2"/>
      </rPr>
      <t>(27) Medios de verificación</t>
    </r>
    <r>
      <rPr>
        <sz val="11"/>
        <color theme="1"/>
        <rFont val="Calibri"/>
        <family val="2"/>
        <scheme val="minor"/>
      </rPr>
      <t>: Informar la herramienta técnica o informativa que permita verificar el avance de las metas, ejemplo: listas de asistencia, informes estadisticos oficiales, informes de evaluaciones o estudios oficiales  internos o externos, etc.</t>
    </r>
  </si>
  <si>
    <r>
      <rPr>
        <b/>
        <sz val="9.6"/>
        <color indexed="8"/>
        <rFont val="Arial"/>
        <family val="2"/>
      </rPr>
      <t>(28) Supuestos</t>
    </r>
    <r>
      <rPr>
        <sz val="11"/>
        <color theme="1"/>
        <rFont val="Calibri"/>
        <family val="2"/>
        <scheme val="minor"/>
      </rPr>
      <t>: Referir la hipotesis externa de los riesgos, que por su naturaleza puedan impedir la realización de las metas a cualquier nivel; no referir el supuesto del nivel Fin</t>
    </r>
  </si>
  <si>
    <r>
      <rPr>
        <b/>
        <sz val="9.6"/>
        <color indexed="8"/>
        <rFont val="Arial"/>
        <family val="2"/>
      </rPr>
      <t>(29) Presupuesto aprobado</t>
    </r>
    <r>
      <rPr>
        <sz val="11"/>
        <color theme="1"/>
        <rFont val="Calibri"/>
        <family val="2"/>
        <scheme val="minor"/>
      </rPr>
      <t>: Reflejar las asignaciones presupuestarias anuales comprometidas en el Presupuesto de Egresos.</t>
    </r>
  </si>
  <si>
    <r>
      <rPr>
        <b/>
        <sz val="9.6"/>
        <color indexed="8"/>
        <rFont val="Arial"/>
        <family val="2"/>
      </rPr>
      <t>(30) Presupuesto Modificado</t>
    </r>
    <r>
      <rPr>
        <sz val="11"/>
        <color theme="1"/>
        <rFont val="Calibri"/>
        <family val="2"/>
        <scheme val="minor"/>
      </rPr>
      <t>: Es el momento que refleja la asignación presupuestaria que resulta de incorporar; en su caso, las adecuaciones presupuestarias al presupuesto aprobado.</t>
    </r>
  </si>
  <si>
    <r>
      <rPr>
        <b/>
        <sz val="9.6"/>
        <color indexed="8"/>
        <rFont val="Arial"/>
        <family val="2"/>
      </rPr>
      <t>(31) Presupuesto Devengado</t>
    </r>
    <r>
      <rPr>
        <sz val="11"/>
        <color theme="1"/>
        <rFont val="Calibri"/>
        <family val="2"/>
        <scheme val="minor"/>
      </rPr>
      <t>: Este momento contable refleja el reconocimiento de una obligación de pago a favor de terceros por la recepción de conformidad de bienes, servicios y obras oportunamente contratados; así como de las obligaciones que derivan de tratados, leyes, decretos, resoluciones y sentencias definitivas.</t>
    </r>
  </si>
  <si>
    <r>
      <rPr>
        <b/>
        <sz val="9.6"/>
        <color indexed="8"/>
        <rFont val="Arial"/>
        <family val="2"/>
      </rPr>
      <t>(32) Devengado / Aprobado</t>
    </r>
    <r>
      <rPr>
        <sz val="11"/>
        <color theme="1"/>
        <rFont val="Calibri"/>
        <family val="2"/>
        <scheme val="minor"/>
      </rPr>
      <t>: Es la división entre el Presupuesto Devengado y el Presupuesto Aprobado.</t>
    </r>
  </si>
  <si>
    <r>
      <rPr>
        <b/>
        <sz val="9.6"/>
        <color indexed="8"/>
        <rFont val="Arial"/>
        <family val="2"/>
      </rPr>
      <t>(33) Avance Devengado / Modificado</t>
    </r>
    <r>
      <rPr>
        <sz val="11"/>
        <color theme="1"/>
        <rFont val="Calibri"/>
        <family val="2"/>
        <scheme val="minor"/>
      </rPr>
      <t>: Es la división entre el Presupuesto Devengado y el presupuesto Modificado.</t>
    </r>
  </si>
  <si>
    <t>Recomendación:</t>
  </si>
  <si>
    <t>Debe considerarse la estructura vertical y horizontal para cada uno de los elementos de la matriz, el presupuesto de nivel actividades  en suma debe ser igual, al de su componente, a su vez el de los componentes al de propósito y por último el de propósito debe coincidir con el del nivel fin.</t>
  </si>
  <si>
    <t>Restricción:</t>
  </si>
  <si>
    <t>Apegarse al número de columnas.</t>
  </si>
  <si>
    <t>Porcentaje de directivos capacitados</t>
  </si>
  <si>
    <t>A. Atención de las requisiciones de todas las áreas
B. pago oportuno de nómina docente y administrativa
C. Elaboración y entrega de estados financieros</t>
  </si>
  <si>
    <t>A. Análisis de la planeación prospectiva y su aplicación al 2016.
B. Plan de trabajo anual alineado a los programas sectoriales de educación federal y estatal. C. Diagnóstico del desempeño organizacional.</t>
  </si>
  <si>
    <t>A. Seguimiento al Sistema de Evaluación al Desempeño.
B. Presentación y validación formal de informes a Junta Directiva.
C. Definir las estrategias para la consolidación y crecimiento del instituto.
D. Cumplir y hacer cumplir las disposiciones de la Junta Directiva de la institución.</t>
  </si>
  <si>
    <t>A. Diseño especialidad B. Ofertar las especialidades</t>
  </si>
  <si>
    <t>A. Programas de licenciatura autorizados.
B. Recepción de planeación e instrumentación de cada una de las materias ofertadas.
C. Recepción de 4 Reportes Parciales y 1 final emitidos por los docentes.
D. Revisión de seguimiento de la Planeación e Instrumentación Didáctica del Curso.</t>
  </si>
  <si>
    <t>A. Diseños de programas de atención a estudiantes (académicos, riesgo de reprobación, deserción y reprobación). B. Ejecutar programas de atención a estudiantes. C. Evaluación de los programas de atención a estudiantes.</t>
  </si>
  <si>
    <t>A. Diagnosticar las necesidades de capacitación del personal directivo y administrativo. B. Elaborar el plan de capacitación. C. Ejecutar el plan de capacitación.</t>
  </si>
  <si>
    <t>A. Firmar convenios para ofertar cursos de capacitación
B. Ofertar los cursos de capacitación.
C. Presentar los exámenes de certificación.</t>
  </si>
  <si>
    <t>A. Planes de trabajo semestral.
B. Calendario de actividades de cursos y eventos de fortalecimiento a la formación integral.
C. Celebración de eventos.</t>
  </si>
  <si>
    <t>A. Integración de las 11 carpetas por la carrera de gestión empresarial B. Solicitud ante los Comités Interinstitucionales para la Evaluación de la Educación Superior.
D. Realizar Auditoria.</t>
  </si>
  <si>
    <t>A. Efectuar auditorías al año por cada proceso a recertificar.
B. Asistir a reuniones de revisión por la dirección nacional.</t>
  </si>
  <si>
    <t>A. Plan de trabajo. B. Generar y difundir el sistema de información sobre fondeo de proyectos.
C. Celebrar una feria de proyecto de emprendedores.</t>
  </si>
  <si>
    <t>A. Realizar recorridos de detección y verificación
B. Programa de mantenimiento preventivo y correctivo
C. Adquisición de materiales y/o servicios para mantenimiento</t>
  </si>
  <si>
    <t>A. Publicación y difusión de convocatorias.
B. Proporcionar asesoría y apoyo para trámite de beca. C. Validar expediente de solicitud.</t>
  </si>
  <si>
    <t>A. Elaborar plan de trabajo para brindar servicios de vinculación con el entorno.
B. Contactar empresas para vincular a estudiantes y/o egresados.
C. Generar informes de servicios de vinculación con el entorn0</t>
  </si>
  <si>
    <t>A. Taller de Plan de Negocios y emprendedurismo.
B. Trabajar propuestas con estudiantes.</t>
  </si>
  <si>
    <t>A. Diagnosticar las necesidades de Capacitación del personal académico. B. Elaborar el plan de capacitación. C. Ejecutar el plan de capacitación.</t>
  </si>
  <si>
    <t>A. Definir alcance
B Validar conceptos
C Ejecución</t>
  </si>
  <si>
    <t>Nombre del Ente Público
INDICADORES DE RESULTADOS
DEL 1 DE ENERO AL 31 DE DICIEMBRE 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</si>
</sst>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sz val="8"/>
      <color rgb="FF222222"/>
      <name val="Arial Narrow"/>
      <family val="2"/>
    </font>
    <font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rgb="FF444444"/>
      <name val="Arial"/>
      <family val="2"/>
    </font>
    <font>
      <sz val="10"/>
      <color rgb="FF333333"/>
      <name val="Arial"/>
      <family val="2"/>
    </font>
    <font>
      <b/>
      <sz val="8"/>
      <name val="Arial"/>
      <family val="2"/>
    </font>
    <font>
      <b/>
      <sz val="9.5"/>
      <color indexed="8"/>
      <name val="Arial"/>
      <family val="2"/>
    </font>
    <font>
      <b/>
      <sz val="9"/>
      <color indexed="8"/>
      <name val="Arial"/>
      <family val="2"/>
    </font>
    <font>
      <b/>
      <sz val="9.6"/>
      <color indexed="8"/>
      <name val="Arial"/>
      <family val="2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u/>
      <sz val="9"/>
      <color theme="1"/>
      <name val="Arial"/>
      <family val="2"/>
    </font>
    <font>
      <u/>
      <sz val="11"/>
      <color rgb="FF444444"/>
      <name val="Arial"/>
      <family val="2"/>
    </font>
    <font>
      <u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72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3" fillId="2" borderId="3" xfId="3" applyFont="1" applyFill="1" applyBorder="1" applyAlignment="1">
      <alignment horizontal="center" vertical="center" wrapText="1"/>
    </xf>
    <xf numFmtId="0" fontId="3" fillId="2" borderId="4" xfId="3" applyFont="1" applyFill="1" applyBorder="1" applyAlignment="1">
      <alignment horizontal="center" vertical="center" wrapText="1"/>
    </xf>
    <xf numFmtId="0" fontId="3" fillId="2" borderId="5" xfId="3" applyFont="1" applyFill="1" applyBorder="1" applyAlignment="1">
      <alignment horizontal="center" vertical="center" wrapText="1"/>
    </xf>
    <xf numFmtId="4" fontId="3" fillId="2" borderId="5" xfId="3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 applyProtection="1">
      <alignment horizontal="center" vertical="center" wrapText="1"/>
      <protection locked="0"/>
    </xf>
    <xf numFmtId="49" fontId="0" fillId="3" borderId="6" xfId="0" applyNumberFormat="1" applyFont="1" applyFill="1" applyBorder="1" applyAlignment="1" applyProtection="1">
      <alignment horizontal="center" vertical="center"/>
      <protection locked="0"/>
    </xf>
    <xf numFmtId="0" fontId="0" fillId="3" borderId="6" xfId="0" applyFont="1" applyFill="1" applyBorder="1" applyAlignment="1" applyProtection="1">
      <alignment horizontal="center" vertical="center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4" fontId="0" fillId="3" borderId="6" xfId="0" applyNumberFormat="1" applyFill="1" applyBorder="1" applyAlignment="1" applyProtection="1">
      <alignment horizontal="center" vertical="center"/>
      <protection locked="0"/>
    </xf>
    <xf numFmtId="9" fontId="7" fillId="3" borderId="6" xfId="1" applyFont="1" applyFill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4" fontId="8" fillId="3" borderId="6" xfId="0" applyNumberFormat="1" applyFont="1" applyFill="1" applyBorder="1" applyAlignment="1" applyProtection="1">
      <alignment horizontal="center" vertical="center"/>
      <protection locked="0"/>
    </xf>
    <xf numFmtId="0" fontId="10" fillId="0" borderId="6" xfId="0" applyFont="1" applyBorder="1" applyAlignment="1">
      <alignment horizontal="center" vertical="center" wrapText="1"/>
    </xf>
    <xf numFmtId="0" fontId="0" fillId="0" borderId="6" xfId="0" applyFont="1" applyBorder="1" applyAlignment="1" applyProtection="1">
      <alignment horizontal="center" vertical="center"/>
      <protection locked="0"/>
    </xf>
    <xf numFmtId="0" fontId="0" fillId="0" borderId="6" xfId="0" applyFont="1" applyFill="1" applyBorder="1" applyAlignment="1" applyProtection="1">
      <alignment horizontal="center" vertical="center"/>
      <protection locked="0"/>
    </xf>
    <xf numFmtId="0" fontId="12" fillId="4" borderId="0" xfId="2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12" fillId="5" borderId="0" xfId="2" applyFont="1" applyFill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" fontId="0" fillId="0" borderId="6" xfId="0" applyNumberFormat="1" applyFont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9" fillId="3" borderId="6" xfId="0" applyFont="1" applyFill="1" applyBorder="1" applyAlignment="1" applyProtection="1">
      <alignment horizontal="center" vertical="center" wrapText="1"/>
      <protection locked="0"/>
    </xf>
    <xf numFmtId="0" fontId="11" fillId="0" borderId="6" xfId="0" applyFont="1" applyBorder="1" applyAlignment="1">
      <alignment horizontal="center" vertical="center" wrapText="1"/>
    </xf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center" vertical="center"/>
      <protection locked="0"/>
    </xf>
    <xf numFmtId="4" fontId="0" fillId="0" borderId="0" xfId="0" applyNumberFormat="1" applyFont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 wrapText="1"/>
      <protection locked="0"/>
    </xf>
    <xf numFmtId="0" fontId="0" fillId="3" borderId="0" xfId="0" applyFont="1" applyFill="1" applyAlignment="1" applyProtection="1">
      <alignment horizontal="center" vertical="center"/>
      <protection locked="0"/>
    </xf>
    <xf numFmtId="4" fontId="0" fillId="3" borderId="0" xfId="0" applyNumberFormat="1" applyFont="1" applyFill="1" applyAlignment="1" applyProtection="1">
      <alignment horizontal="center" vertical="center"/>
      <protection locked="0"/>
    </xf>
    <xf numFmtId="4" fontId="0" fillId="3" borderId="9" xfId="0" applyNumberFormat="1" applyFill="1" applyBorder="1" applyAlignment="1" applyProtection="1">
      <alignment horizontal="center" vertical="center"/>
      <protection locked="0"/>
    </xf>
    <xf numFmtId="4" fontId="0" fillId="0" borderId="9" xfId="0" applyNumberFormat="1" applyFont="1" applyBorder="1" applyAlignment="1" applyProtection="1">
      <alignment horizontal="center" vertical="center"/>
      <protection locked="0"/>
    </xf>
    <xf numFmtId="4" fontId="8" fillId="3" borderId="6" xfId="0" applyNumberFormat="1" applyFont="1" applyFill="1" applyBorder="1" applyAlignment="1">
      <alignment horizontal="center" vertical="center"/>
    </xf>
    <xf numFmtId="4" fontId="16" fillId="3" borderId="6" xfId="0" applyNumberFormat="1" applyFont="1" applyFill="1" applyBorder="1" applyAlignment="1">
      <alignment horizontal="center" vertical="center"/>
    </xf>
    <xf numFmtId="4" fontId="16" fillId="3" borderId="6" xfId="0" applyNumberFormat="1" applyFont="1" applyFill="1" applyBorder="1" applyAlignment="1" applyProtection="1">
      <alignment horizontal="center" vertical="center"/>
      <protection locked="0"/>
    </xf>
    <xf numFmtId="0" fontId="16" fillId="0" borderId="6" xfId="0" applyFont="1" applyBorder="1" applyAlignment="1">
      <alignment vertical="center"/>
    </xf>
    <xf numFmtId="0" fontId="16" fillId="0" borderId="6" xfId="0" applyFont="1" applyBorder="1" applyAlignment="1" applyProtection="1">
      <alignment horizontal="center" vertical="center"/>
      <protection locked="0"/>
    </xf>
    <xf numFmtId="2" fontId="16" fillId="3" borderId="6" xfId="0" applyNumberFormat="1" applyFont="1" applyFill="1" applyBorder="1" applyAlignment="1" applyProtection="1">
      <alignment horizontal="center" vertical="center"/>
      <protection locked="0"/>
    </xf>
    <xf numFmtId="4" fontId="18" fillId="3" borderId="6" xfId="0" applyNumberFormat="1" applyFont="1" applyFill="1" applyBorder="1" applyAlignment="1">
      <alignment horizontal="center" vertical="center"/>
    </xf>
    <xf numFmtId="4" fontId="16" fillId="3" borderId="6" xfId="0" applyNumberFormat="1" applyFont="1" applyFill="1" applyBorder="1" applyAlignment="1">
      <alignment vertical="center"/>
    </xf>
    <xf numFmtId="4" fontId="19" fillId="3" borderId="6" xfId="0" applyNumberFormat="1" applyFont="1" applyFill="1" applyBorder="1" applyAlignment="1">
      <alignment horizontal="center" vertical="center" wrapText="1"/>
    </xf>
    <xf numFmtId="4" fontId="17" fillId="0" borderId="6" xfId="0" applyNumberFormat="1" applyFont="1" applyBorder="1" applyAlignment="1" applyProtection="1">
      <alignment vertical="center"/>
      <protection locked="0"/>
    </xf>
    <xf numFmtId="4" fontId="17" fillId="0" borderId="6" xfId="0" applyNumberFormat="1" applyFont="1" applyBorder="1" applyAlignment="1">
      <alignment horizontal="center" vertical="center"/>
    </xf>
    <xf numFmtId="8" fontId="20" fillId="3" borderId="6" xfId="0" applyNumberFormat="1" applyFont="1" applyFill="1" applyBorder="1" applyAlignment="1">
      <alignment vertical="center"/>
    </xf>
    <xf numFmtId="4" fontId="17" fillId="3" borderId="6" xfId="0" applyNumberFormat="1" applyFont="1" applyFill="1" applyBorder="1" applyAlignment="1" applyProtection="1">
      <alignment horizontal="center" vertical="center"/>
      <protection locked="0"/>
    </xf>
    <xf numFmtId="0" fontId="21" fillId="0" borderId="6" xfId="0" applyFont="1" applyBorder="1" applyAlignment="1">
      <alignment horizontal="center" vertical="center"/>
    </xf>
    <xf numFmtId="4" fontId="19" fillId="3" borderId="6" xfId="0" applyNumberFormat="1" applyFont="1" applyFill="1" applyBorder="1" applyAlignment="1">
      <alignment horizontal="center" vertical="center"/>
    </xf>
    <xf numFmtId="4" fontId="16" fillId="3" borderId="0" xfId="0" applyNumberFormat="1" applyFont="1" applyFill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6" fillId="3" borderId="6" xfId="0" applyFont="1" applyFill="1" applyBorder="1" applyAlignment="1" applyProtection="1">
      <alignment horizontal="center" vertical="center"/>
      <protection locked="0"/>
    </xf>
    <xf numFmtId="4" fontId="16" fillId="3" borderId="9" xfId="0" applyNumberFormat="1" applyFont="1" applyFill="1" applyBorder="1" applyAlignment="1" applyProtection="1">
      <alignment horizontal="center" vertical="center"/>
      <protection locked="0"/>
    </xf>
    <xf numFmtId="0" fontId="16" fillId="0" borderId="0" xfId="0" applyFont="1" applyAlignment="1">
      <alignment vertical="center"/>
    </xf>
    <xf numFmtId="2" fontId="16" fillId="0" borderId="6" xfId="0" applyNumberFormat="1" applyFont="1" applyBorder="1" applyAlignment="1">
      <alignment vertical="center"/>
    </xf>
    <xf numFmtId="4" fontId="0" fillId="3" borderId="0" xfId="0" applyNumberForma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0" fillId="0" borderId="6" xfId="0" applyFont="1" applyBorder="1" applyAlignment="1" applyProtection="1">
      <alignment horizontal="center" vertical="center" wrapText="1"/>
      <protection locked="0"/>
    </xf>
    <xf numFmtId="0" fontId="0" fillId="0" borderId="3" xfId="0" applyFont="1" applyBorder="1" applyAlignment="1" applyProtection="1">
      <alignment horizontal="center" vertical="center" wrapText="1"/>
      <protection locked="0"/>
    </xf>
    <xf numFmtId="0" fontId="0" fillId="0" borderId="8" xfId="0" applyFont="1" applyBorder="1" applyAlignment="1" applyProtection="1">
      <alignment horizontal="center" vertical="center" wrapText="1"/>
      <protection locked="0"/>
    </xf>
    <xf numFmtId="0" fontId="0" fillId="0" borderId="7" xfId="0" applyFont="1" applyBorder="1" applyAlignment="1" applyProtection="1">
      <alignment horizontal="center" vertical="center" wrapText="1"/>
      <protection locked="0"/>
    </xf>
    <xf numFmtId="0" fontId="0" fillId="0" borderId="8" xfId="0" applyFont="1" applyBorder="1" applyAlignment="1" applyProtection="1">
      <alignment horizontal="center" vertical="center"/>
      <protection locked="0"/>
    </xf>
    <xf numFmtId="0" fontId="0" fillId="0" borderId="7" xfId="0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 2" xfId="2"/>
    <cellStyle name="Normal_141008Reportes Cuadros Institucionales-sectorialesADV" xfId="3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C100"/>
  <sheetViews>
    <sheetView tabSelected="1" topLeftCell="D2" zoomScale="70" zoomScaleNormal="70" workbookViewId="0">
      <pane xSplit="5370" ySplit="990" topLeftCell="Q96" activePane="bottomRight"/>
      <selection activeCell="O22" sqref="O22"/>
      <selection pane="topRight" activeCell="AA2" sqref="AA1:AA1048576"/>
      <selection pane="bottomLeft" activeCell="L94" sqref="L94"/>
      <selection pane="bottomRight" activeCell="T96" sqref="T96"/>
    </sheetView>
  </sheetViews>
  <sheetFormatPr baseColWidth="10" defaultRowHeight="15" x14ac:dyDescent="0.25"/>
  <cols>
    <col min="1" max="1" width="14.5703125" style="31" customWidth="1"/>
    <col min="2" max="2" width="14.28515625" style="32" customWidth="1"/>
    <col min="3" max="3" width="11.85546875" style="32" customWidth="1"/>
    <col min="4" max="4" width="7.5703125" style="32" customWidth="1"/>
    <col min="5" max="5" width="9" style="32" customWidth="1"/>
    <col min="6" max="6" width="8.7109375" style="32" customWidth="1"/>
    <col min="7" max="9" width="5" style="32" customWidth="1"/>
    <col min="10" max="10" width="10.28515625" style="32" customWidth="1"/>
    <col min="11" max="11" width="6.42578125" style="32" customWidth="1"/>
    <col min="12" max="12" width="10.140625" style="32" customWidth="1"/>
    <col min="13" max="13" width="11.42578125" style="32"/>
    <col min="14" max="14" width="5.85546875" style="32" customWidth="1"/>
    <col min="15" max="15" width="21.85546875" style="32" bestFit="1" customWidth="1"/>
    <col min="16" max="16" width="11.42578125" style="32"/>
    <col min="17" max="17" width="10.140625" style="32" customWidth="1"/>
    <col min="18" max="20" width="11.42578125" style="32"/>
    <col min="21" max="21" width="11.28515625" style="32" customWidth="1"/>
    <col min="22" max="22" width="11.42578125" style="32"/>
    <col min="23" max="23" width="11" style="32" customWidth="1"/>
    <col min="24" max="24" width="10.140625" style="32" customWidth="1"/>
    <col min="25" max="25" width="16.85546875" style="33" customWidth="1"/>
    <col min="26" max="26" width="17.85546875" style="33" customWidth="1"/>
    <col min="27" max="27" width="18.28515625" style="33" customWidth="1"/>
    <col min="28" max="29" width="11.42578125" style="32" customWidth="1"/>
    <col min="30" max="16384" width="11.42578125" style="26"/>
  </cols>
  <sheetData>
    <row r="1" spans="1:29" s="22" customFormat="1" ht="42.75" customHeight="1" x14ac:dyDescent="0.25">
      <c r="A1" s="63" t="s">
        <v>292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</row>
    <row r="2" spans="1:29" s="22" customFormat="1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3" t="s">
        <v>17</v>
      </c>
      <c r="S2" s="4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4" t="s">
        <v>23</v>
      </c>
      <c r="Y2" s="5" t="s">
        <v>24</v>
      </c>
      <c r="Z2" s="5" t="s">
        <v>25</v>
      </c>
      <c r="AA2" s="5" t="s">
        <v>26</v>
      </c>
      <c r="AB2" s="4" t="s">
        <v>27</v>
      </c>
      <c r="AC2" s="4" t="s">
        <v>28</v>
      </c>
    </row>
    <row r="3" spans="1:29" ht="78.75" hidden="1" customHeight="1" x14ac:dyDescent="0.25">
      <c r="A3" s="23" t="s">
        <v>30</v>
      </c>
      <c r="B3" s="6" t="s">
        <v>31</v>
      </c>
      <c r="C3" s="7" t="s">
        <v>33</v>
      </c>
      <c r="D3" s="17"/>
      <c r="E3" s="7" t="s">
        <v>35</v>
      </c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3" t="s">
        <v>87</v>
      </c>
      <c r="X3" s="24" t="s">
        <v>51</v>
      </c>
      <c r="Y3" s="25"/>
      <c r="Z3" s="25"/>
      <c r="AA3" s="25"/>
      <c r="AB3" s="12" t="e">
        <f t="shared" ref="AB3:AB5" si="0">AA3/Y3</f>
        <v>#DIV/0!</v>
      </c>
      <c r="AC3" s="12" t="e">
        <f t="shared" ref="AC3:AC5" si="1">AA3/Z3</f>
        <v>#DIV/0!</v>
      </c>
    </row>
    <row r="4" spans="1:29" ht="15" hidden="1" customHeight="1" x14ac:dyDescent="0.25">
      <c r="A4" s="23" t="s">
        <v>30</v>
      </c>
      <c r="B4" s="27" t="s">
        <v>32</v>
      </c>
      <c r="C4" s="7" t="s">
        <v>33</v>
      </c>
      <c r="D4" s="17"/>
      <c r="E4" s="7" t="s">
        <v>35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 t="s">
        <v>88</v>
      </c>
      <c r="X4" s="13" t="s">
        <v>89</v>
      </c>
      <c r="Y4" s="25"/>
      <c r="Z4" s="25"/>
      <c r="AA4" s="25"/>
      <c r="AB4" s="12" t="e">
        <f t="shared" si="0"/>
        <v>#DIV/0!</v>
      </c>
      <c r="AC4" s="12" t="e">
        <f t="shared" si="1"/>
        <v>#DIV/0!</v>
      </c>
    </row>
    <row r="5" spans="1:29" ht="270.75" customHeight="1" x14ac:dyDescent="0.25">
      <c r="A5" s="23" t="s">
        <v>30</v>
      </c>
      <c r="B5" s="28" t="s">
        <v>135</v>
      </c>
      <c r="C5" s="7" t="s">
        <v>33</v>
      </c>
      <c r="D5" s="17"/>
      <c r="E5" s="7" t="s">
        <v>35</v>
      </c>
      <c r="F5" s="17"/>
      <c r="G5" s="17"/>
      <c r="H5" s="17"/>
      <c r="I5" s="17"/>
      <c r="J5" s="17"/>
      <c r="K5" s="17"/>
      <c r="L5" s="34" t="s">
        <v>69</v>
      </c>
      <c r="M5" s="17" t="s">
        <v>70</v>
      </c>
      <c r="N5" s="17" t="s">
        <v>50</v>
      </c>
      <c r="O5" s="17" t="s">
        <v>29</v>
      </c>
      <c r="P5" s="17" t="s">
        <v>44</v>
      </c>
      <c r="Q5" s="17">
        <v>2012</v>
      </c>
      <c r="R5" s="17">
        <v>100</v>
      </c>
      <c r="S5" s="17">
        <v>100</v>
      </c>
      <c r="T5" s="17">
        <v>50</v>
      </c>
      <c r="U5" s="9">
        <f t="shared" ref="U5" si="2">T5/R5</f>
        <v>0.5</v>
      </c>
      <c r="V5" s="9">
        <f t="shared" ref="V5" si="3">T5/S5</f>
        <v>0.5</v>
      </c>
      <c r="W5" s="24" t="s">
        <v>53</v>
      </c>
      <c r="X5" s="13" t="s">
        <v>52</v>
      </c>
      <c r="Y5" s="25"/>
      <c r="Z5" s="25"/>
      <c r="AA5" s="25"/>
      <c r="AB5" s="12" t="e">
        <f t="shared" si="0"/>
        <v>#DIV/0!</v>
      </c>
      <c r="AC5" s="12" t="e">
        <f t="shared" si="1"/>
        <v>#DIV/0!</v>
      </c>
    </row>
    <row r="6" spans="1:29" ht="114.75" hidden="1" customHeight="1" x14ac:dyDescent="0.25">
      <c r="A6" s="23" t="s">
        <v>30</v>
      </c>
      <c r="B6" s="6" t="s">
        <v>92</v>
      </c>
      <c r="C6" s="7" t="s">
        <v>33</v>
      </c>
      <c r="D6" s="17" t="s">
        <v>34</v>
      </c>
      <c r="E6" s="7" t="s">
        <v>35</v>
      </c>
      <c r="F6" s="67" t="s">
        <v>283</v>
      </c>
      <c r="G6" s="8" t="s">
        <v>36</v>
      </c>
      <c r="H6" s="8" t="s">
        <v>37</v>
      </c>
      <c r="I6" s="8" t="s">
        <v>38</v>
      </c>
      <c r="J6" s="9" t="s">
        <v>39</v>
      </c>
      <c r="K6" s="9">
        <v>3044</v>
      </c>
      <c r="L6" s="10" t="s">
        <v>40</v>
      </c>
      <c r="M6" s="7" t="s">
        <v>41</v>
      </c>
      <c r="N6" s="17" t="s">
        <v>42</v>
      </c>
      <c r="O6" s="7" t="s">
        <v>43</v>
      </c>
      <c r="P6" s="7" t="s">
        <v>44</v>
      </c>
      <c r="Q6" s="17">
        <v>2012</v>
      </c>
      <c r="R6" s="9">
        <v>1</v>
      </c>
      <c r="S6" s="9">
        <v>1</v>
      </c>
      <c r="T6" s="35">
        <v>1</v>
      </c>
      <c r="U6" s="9">
        <f t="shared" ref="U6:U69" si="4">T6/R6</f>
        <v>1</v>
      </c>
      <c r="V6" s="9">
        <f t="shared" ref="V6:V69" si="5">T6/S6</f>
        <v>1</v>
      </c>
      <c r="W6" s="17"/>
      <c r="X6" s="17"/>
      <c r="Y6" s="40">
        <v>104544.13</v>
      </c>
      <c r="Z6" s="40">
        <v>175312.06</v>
      </c>
      <c r="AA6" s="40">
        <v>170312.06</v>
      </c>
      <c r="AB6" s="12">
        <f t="shared" ref="AB6:AB13" si="6">AA6/Y6</f>
        <v>1.6290925181547733</v>
      </c>
      <c r="AC6" s="12">
        <f t="shared" ref="AC6:AC13" si="7">AA6/Z6</f>
        <v>0.97147942931022546</v>
      </c>
    </row>
    <row r="7" spans="1:29" ht="114.75" hidden="1" customHeight="1" x14ac:dyDescent="0.25">
      <c r="A7" s="23" t="s">
        <v>30</v>
      </c>
      <c r="B7" s="6" t="s">
        <v>92</v>
      </c>
      <c r="C7" s="7" t="s">
        <v>33</v>
      </c>
      <c r="D7" s="17" t="s">
        <v>34</v>
      </c>
      <c r="E7" s="7" t="s">
        <v>35</v>
      </c>
      <c r="F7" s="68"/>
      <c r="G7" s="8" t="s">
        <v>36</v>
      </c>
      <c r="H7" s="8" t="s">
        <v>37</v>
      </c>
      <c r="I7" s="8" t="s">
        <v>38</v>
      </c>
      <c r="J7" s="9" t="s">
        <v>39</v>
      </c>
      <c r="K7" s="9">
        <v>3044</v>
      </c>
      <c r="L7" s="10" t="s">
        <v>45</v>
      </c>
      <c r="M7" s="7" t="s">
        <v>41</v>
      </c>
      <c r="N7" s="17" t="s">
        <v>42</v>
      </c>
      <c r="O7" s="7" t="s">
        <v>43</v>
      </c>
      <c r="P7" s="7" t="s">
        <v>44</v>
      </c>
      <c r="Q7" s="17">
        <v>2012</v>
      </c>
      <c r="R7" s="9">
        <v>1</v>
      </c>
      <c r="S7" s="9">
        <v>1</v>
      </c>
      <c r="T7" s="35">
        <v>1</v>
      </c>
      <c r="U7" s="9">
        <f t="shared" si="4"/>
        <v>1</v>
      </c>
      <c r="V7" s="9">
        <f t="shared" si="5"/>
        <v>1</v>
      </c>
      <c r="W7" s="17"/>
      <c r="X7" s="17"/>
      <c r="Y7" s="40">
        <v>104544.13</v>
      </c>
      <c r="Z7" s="40">
        <v>175312.06</v>
      </c>
      <c r="AA7" s="40">
        <v>170312.06</v>
      </c>
      <c r="AB7" s="12">
        <f t="shared" si="6"/>
        <v>1.6290925181547733</v>
      </c>
      <c r="AC7" s="12">
        <f t="shared" si="7"/>
        <v>0.97147942931022546</v>
      </c>
    </row>
    <row r="8" spans="1:29" ht="114.75" hidden="1" customHeight="1" x14ac:dyDescent="0.25">
      <c r="A8" s="23" t="s">
        <v>30</v>
      </c>
      <c r="B8" s="6" t="s">
        <v>92</v>
      </c>
      <c r="C8" s="7" t="s">
        <v>33</v>
      </c>
      <c r="D8" s="17" t="s">
        <v>34</v>
      </c>
      <c r="E8" s="7" t="s">
        <v>35</v>
      </c>
      <c r="F8" s="68"/>
      <c r="G8" s="8" t="s">
        <v>36</v>
      </c>
      <c r="H8" s="8" t="s">
        <v>37</v>
      </c>
      <c r="I8" s="8" t="s">
        <v>38</v>
      </c>
      <c r="J8" s="9" t="s">
        <v>39</v>
      </c>
      <c r="K8" s="9">
        <v>3044</v>
      </c>
      <c r="L8" s="10" t="s">
        <v>46</v>
      </c>
      <c r="M8" s="7" t="s">
        <v>41</v>
      </c>
      <c r="N8" s="17" t="s">
        <v>42</v>
      </c>
      <c r="O8" s="7" t="s">
        <v>43</v>
      </c>
      <c r="P8" s="7" t="s">
        <v>44</v>
      </c>
      <c r="Q8" s="17">
        <v>2012</v>
      </c>
      <c r="R8" s="9">
        <v>1</v>
      </c>
      <c r="S8" s="9">
        <v>1</v>
      </c>
      <c r="T8" s="35">
        <v>1</v>
      </c>
      <c r="U8" s="9">
        <f t="shared" si="4"/>
        <v>1</v>
      </c>
      <c r="V8" s="9">
        <f t="shared" si="5"/>
        <v>1</v>
      </c>
      <c r="W8" s="17"/>
      <c r="X8" s="17"/>
      <c r="Y8" s="40">
        <v>104544.13</v>
      </c>
      <c r="Z8" s="40">
        <v>175312.06</v>
      </c>
      <c r="AA8" s="40">
        <v>170312.06</v>
      </c>
      <c r="AB8" s="12">
        <f t="shared" si="6"/>
        <v>1.6290925181547733</v>
      </c>
      <c r="AC8" s="12">
        <f t="shared" si="7"/>
        <v>0.97147942931022546</v>
      </c>
    </row>
    <row r="9" spans="1:29" ht="127.5" hidden="1" customHeight="1" x14ac:dyDescent="0.25">
      <c r="A9" s="23" t="s">
        <v>30</v>
      </c>
      <c r="B9" s="6" t="s">
        <v>92</v>
      </c>
      <c r="C9" s="7" t="s">
        <v>33</v>
      </c>
      <c r="D9" s="17" t="s">
        <v>34</v>
      </c>
      <c r="E9" s="7" t="s">
        <v>35</v>
      </c>
      <c r="F9" s="68"/>
      <c r="G9" s="8" t="s">
        <v>36</v>
      </c>
      <c r="H9" s="8" t="s">
        <v>37</v>
      </c>
      <c r="I9" s="8" t="s">
        <v>38</v>
      </c>
      <c r="J9" s="9" t="s">
        <v>39</v>
      </c>
      <c r="K9" s="9">
        <v>3044</v>
      </c>
      <c r="L9" s="10" t="s">
        <v>47</v>
      </c>
      <c r="M9" s="7" t="s">
        <v>41</v>
      </c>
      <c r="N9" s="17" t="s">
        <v>42</v>
      </c>
      <c r="O9" s="7" t="s">
        <v>43</v>
      </c>
      <c r="P9" s="7" t="s">
        <v>44</v>
      </c>
      <c r="Q9" s="17">
        <v>2012</v>
      </c>
      <c r="R9" s="9">
        <v>1</v>
      </c>
      <c r="S9" s="9">
        <v>1</v>
      </c>
      <c r="T9" s="35">
        <v>1</v>
      </c>
      <c r="U9" s="9">
        <f t="shared" si="4"/>
        <v>1</v>
      </c>
      <c r="V9" s="9">
        <f t="shared" si="5"/>
        <v>1</v>
      </c>
      <c r="W9" s="17"/>
      <c r="X9" s="17"/>
      <c r="Y9" s="40">
        <v>104544.13</v>
      </c>
      <c r="Z9" s="40">
        <v>175312.06</v>
      </c>
      <c r="AA9" s="40">
        <v>170312.06</v>
      </c>
      <c r="AB9" s="12">
        <f t="shared" si="6"/>
        <v>1.6290925181547733</v>
      </c>
      <c r="AC9" s="12">
        <f t="shared" si="7"/>
        <v>0.97147942931022546</v>
      </c>
    </row>
    <row r="10" spans="1:29" ht="165" customHeight="1" x14ac:dyDescent="0.25">
      <c r="A10" s="23" t="s">
        <v>30</v>
      </c>
      <c r="B10" s="6" t="s">
        <v>92</v>
      </c>
      <c r="C10" s="7" t="s">
        <v>33</v>
      </c>
      <c r="D10" s="17" t="s">
        <v>34</v>
      </c>
      <c r="E10" s="7" t="s">
        <v>35</v>
      </c>
      <c r="F10" s="69"/>
      <c r="G10" s="8" t="s">
        <v>36</v>
      </c>
      <c r="H10" s="8" t="s">
        <v>37</v>
      </c>
      <c r="I10" s="8" t="s">
        <v>38</v>
      </c>
      <c r="J10" s="9" t="s">
        <v>39</v>
      </c>
      <c r="K10" s="9">
        <v>3044</v>
      </c>
      <c r="L10" s="10" t="s">
        <v>48</v>
      </c>
      <c r="M10" s="7" t="s">
        <v>49</v>
      </c>
      <c r="N10" s="17" t="s">
        <v>50</v>
      </c>
      <c r="O10" s="7" t="s">
        <v>43</v>
      </c>
      <c r="P10" s="7" t="s">
        <v>44</v>
      </c>
      <c r="Q10" s="17">
        <v>2012</v>
      </c>
      <c r="R10" s="9">
        <v>100</v>
      </c>
      <c r="S10" s="9">
        <v>100</v>
      </c>
      <c r="T10" s="35">
        <v>50</v>
      </c>
      <c r="U10" s="9">
        <f t="shared" si="4"/>
        <v>0.5</v>
      </c>
      <c r="V10" s="9">
        <f t="shared" si="5"/>
        <v>0.5</v>
      </c>
      <c r="W10" s="17"/>
      <c r="X10" s="17"/>
      <c r="Y10" s="40">
        <v>104544.12</v>
      </c>
      <c r="Z10" s="40">
        <v>175312.08</v>
      </c>
      <c r="AA10" s="40">
        <v>170312.08</v>
      </c>
      <c r="AB10" s="12">
        <f t="shared" si="6"/>
        <v>1.6290928652897934</v>
      </c>
      <c r="AC10" s="12">
        <f t="shared" si="7"/>
        <v>0.97147943256391689</v>
      </c>
    </row>
    <row r="11" spans="1:29" ht="114.75" hidden="1" customHeight="1" x14ac:dyDescent="0.25">
      <c r="A11" s="23" t="s">
        <v>30</v>
      </c>
      <c r="B11" s="6" t="s">
        <v>93</v>
      </c>
      <c r="C11" s="7" t="s">
        <v>33</v>
      </c>
      <c r="D11" s="17" t="s">
        <v>34</v>
      </c>
      <c r="E11" s="7" t="s">
        <v>35</v>
      </c>
      <c r="F11" s="67" t="s">
        <v>284</v>
      </c>
      <c r="G11" s="8" t="s">
        <v>36</v>
      </c>
      <c r="H11" s="8" t="s">
        <v>37</v>
      </c>
      <c r="I11" s="8" t="s">
        <v>38</v>
      </c>
      <c r="J11" s="9" t="s">
        <v>54</v>
      </c>
      <c r="K11" s="9">
        <v>3044</v>
      </c>
      <c r="L11" s="10" t="s">
        <v>55</v>
      </c>
      <c r="M11" s="7" t="s">
        <v>41</v>
      </c>
      <c r="N11" s="17" t="s">
        <v>42</v>
      </c>
      <c r="O11" s="7" t="s">
        <v>43</v>
      </c>
      <c r="P11" s="7" t="s">
        <v>44</v>
      </c>
      <c r="Q11" s="17">
        <v>2012</v>
      </c>
      <c r="R11" s="9">
        <v>1</v>
      </c>
      <c r="S11" s="9">
        <v>1</v>
      </c>
      <c r="T11" s="9">
        <v>1</v>
      </c>
      <c r="U11" s="9">
        <f t="shared" si="4"/>
        <v>1</v>
      </c>
      <c r="V11" s="9">
        <f t="shared" si="5"/>
        <v>1</v>
      </c>
      <c r="W11" s="17"/>
      <c r="X11" s="17"/>
      <c r="Y11" s="41">
        <v>94135.86</v>
      </c>
      <c r="Z11" s="41">
        <v>217843.78</v>
      </c>
      <c r="AA11" s="41">
        <v>217457.63</v>
      </c>
      <c r="AB11" s="12">
        <f t="shared" si="6"/>
        <v>2.3100402970770118</v>
      </c>
      <c r="AC11" s="12">
        <f t="shared" si="7"/>
        <v>0.99822739946947303</v>
      </c>
    </row>
    <row r="12" spans="1:29" ht="114.75" hidden="1" customHeight="1" x14ac:dyDescent="0.25">
      <c r="A12" s="23" t="s">
        <v>30</v>
      </c>
      <c r="B12" s="6" t="s">
        <v>93</v>
      </c>
      <c r="C12" s="7" t="s">
        <v>33</v>
      </c>
      <c r="D12" s="17" t="s">
        <v>34</v>
      </c>
      <c r="E12" s="7" t="s">
        <v>35</v>
      </c>
      <c r="F12" s="68"/>
      <c r="G12" s="8" t="s">
        <v>36</v>
      </c>
      <c r="H12" s="8" t="s">
        <v>37</v>
      </c>
      <c r="I12" s="8" t="s">
        <v>38</v>
      </c>
      <c r="J12" s="9" t="s">
        <v>54</v>
      </c>
      <c r="K12" s="9">
        <v>3044</v>
      </c>
      <c r="L12" s="10" t="s">
        <v>56</v>
      </c>
      <c r="M12" s="7" t="s">
        <v>41</v>
      </c>
      <c r="N12" s="17" t="s">
        <v>42</v>
      </c>
      <c r="O12" s="7" t="s">
        <v>43</v>
      </c>
      <c r="P12" s="7" t="s">
        <v>44</v>
      </c>
      <c r="Q12" s="17">
        <v>2012</v>
      </c>
      <c r="R12" s="9">
        <v>1</v>
      </c>
      <c r="S12" s="9">
        <v>1</v>
      </c>
      <c r="T12" s="9">
        <v>1</v>
      </c>
      <c r="U12" s="9">
        <f t="shared" si="4"/>
        <v>1</v>
      </c>
      <c r="V12" s="9">
        <f t="shared" si="5"/>
        <v>1</v>
      </c>
      <c r="W12" s="17"/>
      <c r="X12" s="17"/>
      <c r="Y12" s="41">
        <v>94135.86</v>
      </c>
      <c r="Z12" s="41">
        <v>217843.78</v>
      </c>
      <c r="AA12" s="41">
        <v>217457.63</v>
      </c>
      <c r="AB12" s="12">
        <f t="shared" si="6"/>
        <v>2.3100402970770118</v>
      </c>
      <c r="AC12" s="12">
        <f t="shared" si="7"/>
        <v>0.99822739946947303</v>
      </c>
    </row>
    <row r="13" spans="1:29" ht="127.5" hidden="1" customHeight="1" x14ac:dyDescent="0.25">
      <c r="A13" s="23" t="s">
        <v>30</v>
      </c>
      <c r="B13" s="6" t="s">
        <v>93</v>
      </c>
      <c r="C13" s="7" t="s">
        <v>33</v>
      </c>
      <c r="D13" s="17" t="s">
        <v>34</v>
      </c>
      <c r="E13" s="7" t="s">
        <v>35</v>
      </c>
      <c r="F13" s="68"/>
      <c r="G13" s="8" t="s">
        <v>36</v>
      </c>
      <c r="H13" s="8" t="s">
        <v>37</v>
      </c>
      <c r="I13" s="8" t="s">
        <v>38</v>
      </c>
      <c r="J13" s="9" t="s">
        <v>54</v>
      </c>
      <c r="K13" s="9">
        <v>3044</v>
      </c>
      <c r="L13" s="10" t="s">
        <v>57</v>
      </c>
      <c r="M13" s="7" t="s">
        <v>41</v>
      </c>
      <c r="N13" s="17" t="s">
        <v>42</v>
      </c>
      <c r="O13" s="7" t="s">
        <v>43</v>
      </c>
      <c r="P13" s="7" t="s">
        <v>44</v>
      </c>
      <c r="Q13" s="17">
        <v>2012</v>
      </c>
      <c r="R13" s="9">
        <v>1</v>
      </c>
      <c r="S13" s="9">
        <v>1</v>
      </c>
      <c r="T13" s="9">
        <v>1</v>
      </c>
      <c r="U13" s="9">
        <f t="shared" si="4"/>
        <v>1</v>
      </c>
      <c r="V13" s="9">
        <f t="shared" si="5"/>
        <v>1</v>
      </c>
      <c r="W13" s="17"/>
      <c r="X13" s="17"/>
      <c r="Y13" s="41">
        <v>94135.86</v>
      </c>
      <c r="Z13" s="41">
        <v>217843.78</v>
      </c>
      <c r="AA13" s="41">
        <v>217457.63</v>
      </c>
      <c r="AB13" s="12">
        <f t="shared" si="6"/>
        <v>2.3100402970770118</v>
      </c>
      <c r="AC13" s="12">
        <f t="shared" si="7"/>
        <v>0.99822739946947303</v>
      </c>
    </row>
    <row r="14" spans="1:29" ht="114.75" hidden="1" customHeight="1" x14ac:dyDescent="0.25">
      <c r="A14" s="23" t="s">
        <v>30</v>
      </c>
      <c r="B14" s="6" t="s">
        <v>93</v>
      </c>
      <c r="C14" s="7" t="s">
        <v>33</v>
      </c>
      <c r="D14" s="17" t="s">
        <v>34</v>
      </c>
      <c r="E14" s="7" t="s">
        <v>35</v>
      </c>
      <c r="F14" s="69"/>
      <c r="G14" s="8" t="s">
        <v>36</v>
      </c>
      <c r="H14" s="8" t="s">
        <v>37</v>
      </c>
      <c r="I14" s="8" t="s">
        <v>38</v>
      </c>
      <c r="J14" s="9" t="s">
        <v>54</v>
      </c>
      <c r="K14" s="9">
        <v>3044</v>
      </c>
      <c r="L14" s="10" t="s">
        <v>58</v>
      </c>
      <c r="M14" s="7" t="s">
        <v>41</v>
      </c>
      <c r="N14" s="17" t="s">
        <v>42</v>
      </c>
      <c r="O14" s="7"/>
      <c r="P14" s="7" t="s">
        <v>44</v>
      </c>
      <c r="Q14" s="17">
        <v>2012</v>
      </c>
      <c r="R14" s="9">
        <v>1</v>
      </c>
      <c r="S14" s="9">
        <v>1</v>
      </c>
      <c r="T14" s="9">
        <v>0.4</v>
      </c>
      <c r="U14" s="9">
        <f t="shared" si="4"/>
        <v>0.4</v>
      </c>
      <c r="V14" s="9">
        <f t="shared" si="5"/>
        <v>0.4</v>
      </c>
      <c r="W14" s="17"/>
      <c r="X14" s="17"/>
      <c r="Y14" s="41">
        <v>94135.86</v>
      </c>
      <c r="Z14" s="41">
        <v>217843.79</v>
      </c>
      <c r="AA14" s="41">
        <v>217457.66</v>
      </c>
      <c r="AB14" s="12">
        <f t="shared" ref="AB14:AB16" si="8">AA14/Y14</f>
        <v>2.3100406157653417</v>
      </c>
      <c r="AC14" s="12">
        <f t="shared" ref="AC14:AC16" si="9">AA14/Z14</f>
        <v>0.99822749135974909</v>
      </c>
    </row>
    <row r="15" spans="1:29" ht="106.5" customHeight="1" x14ac:dyDescent="0.25">
      <c r="A15" s="23" t="s">
        <v>30</v>
      </c>
      <c r="B15" s="65" t="s">
        <v>134</v>
      </c>
      <c r="C15" s="7" t="s">
        <v>33</v>
      </c>
      <c r="D15" s="17"/>
      <c r="E15" s="7" t="s">
        <v>35</v>
      </c>
      <c r="F15" s="17"/>
      <c r="G15" s="17"/>
      <c r="H15" s="17"/>
      <c r="I15" s="17"/>
      <c r="J15" s="17"/>
      <c r="K15" s="17"/>
      <c r="L15" s="13" t="s">
        <v>71</v>
      </c>
      <c r="M15" s="17" t="s">
        <v>72</v>
      </c>
      <c r="N15" s="17" t="s">
        <v>50</v>
      </c>
      <c r="O15" s="17" t="s">
        <v>29</v>
      </c>
      <c r="P15" s="17" t="s">
        <v>44</v>
      </c>
      <c r="Q15" s="17">
        <v>2012</v>
      </c>
      <c r="R15" s="17">
        <v>93.33</v>
      </c>
      <c r="S15" s="17">
        <v>93.33</v>
      </c>
      <c r="T15" s="17">
        <v>102.39</v>
      </c>
      <c r="U15" s="9">
        <f t="shared" si="4"/>
        <v>1.0970748955319833</v>
      </c>
      <c r="V15" s="9">
        <f t="shared" si="5"/>
        <v>1.0970748955319833</v>
      </c>
      <c r="W15" s="24" t="s">
        <v>73</v>
      </c>
      <c r="X15" s="66" t="s">
        <v>52</v>
      </c>
      <c r="Y15" s="25"/>
      <c r="Z15" s="25"/>
      <c r="AA15" s="25"/>
      <c r="AB15" s="12" t="e">
        <f t="shared" si="8"/>
        <v>#DIV/0!</v>
      </c>
      <c r="AC15" s="12" t="e">
        <f t="shared" si="9"/>
        <v>#DIV/0!</v>
      </c>
    </row>
    <row r="16" spans="1:29" ht="106.5" customHeight="1" x14ac:dyDescent="0.25">
      <c r="A16" s="23" t="s">
        <v>30</v>
      </c>
      <c r="B16" s="65"/>
      <c r="C16" s="7" t="s">
        <v>33</v>
      </c>
      <c r="D16" s="17" t="s">
        <v>34</v>
      </c>
      <c r="E16" s="7" t="s">
        <v>35</v>
      </c>
      <c r="F16" s="17"/>
      <c r="G16" s="17"/>
      <c r="H16" s="17"/>
      <c r="I16" s="17"/>
      <c r="J16" s="17"/>
      <c r="K16" s="17"/>
      <c r="L16" s="24" t="s">
        <v>273</v>
      </c>
      <c r="M16" s="13" t="s">
        <v>74</v>
      </c>
      <c r="N16" s="17" t="s">
        <v>50</v>
      </c>
      <c r="O16" s="17" t="s">
        <v>29</v>
      </c>
      <c r="P16" s="17" t="s">
        <v>44</v>
      </c>
      <c r="Q16" s="17">
        <v>2012</v>
      </c>
      <c r="R16" s="17">
        <v>100</v>
      </c>
      <c r="S16" s="17">
        <v>100</v>
      </c>
      <c r="T16" s="17">
        <v>81</v>
      </c>
      <c r="U16" s="9">
        <f t="shared" si="4"/>
        <v>0.81</v>
      </c>
      <c r="V16" s="9">
        <f t="shared" si="5"/>
        <v>0.81</v>
      </c>
      <c r="W16" s="24" t="s">
        <v>73</v>
      </c>
      <c r="X16" s="66"/>
      <c r="Y16" s="25"/>
      <c r="Z16" s="25"/>
      <c r="AA16" s="25"/>
      <c r="AB16" s="12" t="e">
        <f t="shared" si="8"/>
        <v>#DIV/0!</v>
      </c>
      <c r="AC16" s="12" t="e">
        <f t="shared" si="9"/>
        <v>#DIV/0!</v>
      </c>
    </row>
    <row r="17" spans="1:29" ht="114.75" hidden="1" customHeight="1" x14ac:dyDescent="0.25">
      <c r="A17" s="23" t="s">
        <v>30</v>
      </c>
      <c r="B17" s="17" t="s">
        <v>94</v>
      </c>
      <c r="C17" s="7" t="s">
        <v>33</v>
      </c>
      <c r="D17" s="17" t="s">
        <v>34</v>
      </c>
      <c r="E17" s="7" t="s">
        <v>35</v>
      </c>
      <c r="F17" s="67" t="s">
        <v>280</v>
      </c>
      <c r="G17" s="8" t="s">
        <v>36</v>
      </c>
      <c r="H17" s="8" t="s">
        <v>37</v>
      </c>
      <c r="I17" s="8" t="s">
        <v>38</v>
      </c>
      <c r="J17" s="9" t="s">
        <v>59</v>
      </c>
      <c r="K17" s="9">
        <v>3044</v>
      </c>
      <c r="L17" s="10" t="s">
        <v>60</v>
      </c>
      <c r="M17" s="7" t="s">
        <v>61</v>
      </c>
      <c r="N17" s="17" t="s">
        <v>42</v>
      </c>
      <c r="O17" s="7" t="s">
        <v>43</v>
      </c>
      <c r="P17" s="7" t="s">
        <v>44</v>
      </c>
      <c r="Q17" s="17">
        <v>2012</v>
      </c>
      <c r="R17" s="9">
        <v>1</v>
      </c>
      <c r="S17" s="9">
        <v>1</v>
      </c>
      <c r="T17" s="9">
        <v>1</v>
      </c>
      <c r="U17" s="9">
        <f t="shared" si="4"/>
        <v>1</v>
      </c>
      <c r="V17" s="9">
        <f t="shared" si="5"/>
        <v>1</v>
      </c>
      <c r="W17" s="17"/>
      <c r="X17" s="17"/>
      <c r="Y17" s="41">
        <v>35510.019999999997</v>
      </c>
      <c r="Z17" s="40">
        <v>52501.67</v>
      </c>
      <c r="AA17" s="40">
        <v>52501.67</v>
      </c>
      <c r="AB17" s="12">
        <f t="shared" ref="AB17:AB25" si="10">AA17/Y17</f>
        <v>1.4785029690211384</v>
      </c>
      <c r="AC17" s="12">
        <f t="shared" ref="AC17:AC25" si="11">AA17/Z17</f>
        <v>1</v>
      </c>
    </row>
    <row r="18" spans="1:29" ht="114.75" hidden="1" customHeight="1" x14ac:dyDescent="0.25">
      <c r="A18" s="23" t="s">
        <v>30</v>
      </c>
      <c r="B18" s="17" t="s">
        <v>94</v>
      </c>
      <c r="C18" s="7" t="s">
        <v>33</v>
      </c>
      <c r="D18" s="17" t="s">
        <v>34</v>
      </c>
      <c r="E18" s="7" t="s">
        <v>35</v>
      </c>
      <c r="F18" s="68"/>
      <c r="G18" s="8" t="s">
        <v>36</v>
      </c>
      <c r="H18" s="8" t="s">
        <v>37</v>
      </c>
      <c r="I18" s="8" t="s">
        <v>38</v>
      </c>
      <c r="J18" s="9" t="s">
        <v>59</v>
      </c>
      <c r="K18" s="9">
        <v>3044</v>
      </c>
      <c r="L18" s="10" t="s">
        <v>62</v>
      </c>
      <c r="M18" s="7" t="s">
        <v>41</v>
      </c>
      <c r="N18" s="17" t="s">
        <v>42</v>
      </c>
      <c r="O18" s="7" t="s">
        <v>43</v>
      </c>
      <c r="P18" s="7" t="s">
        <v>44</v>
      </c>
      <c r="Q18" s="17">
        <v>2012</v>
      </c>
      <c r="R18" s="10">
        <v>1</v>
      </c>
      <c r="S18" s="10">
        <v>1</v>
      </c>
      <c r="T18" s="9">
        <v>1</v>
      </c>
      <c r="U18" s="9">
        <f t="shared" si="4"/>
        <v>1</v>
      </c>
      <c r="V18" s="9">
        <f t="shared" si="5"/>
        <v>1</v>
      </c>
      <c r="W18" s="17"/>
      <c r="X18" s="17"/>
      <c r="Y18" s="41">
        <v>35510.019999999997</v>
      </c>
      <c r="Z18" s="40">
        <v>52501.67</v>
      </c>
      <c r="AA18" s="40">
        <v>52501.67</v>
      </c>
      <c r="AB18" s="12">
        <f t="shared" si="10"/>
        <v>1.4785029690211384</v>
      </c>
      <c r="AC18" s="12">
        <f t="shared" si="11"/>
        <v>1</v>
      </c>
    </row>
    <row r="19" spans="1:29" ht="114.75" hidden="1" customHeight="1" x14ac:dyDescent="0.25">
      <c r="A19" s="23" t="s">
        <v>30</v>
      </c>
      <c r="B19" s="17" t="s">
        <v>94</v>
      </c>
      <c r="C19" s="7" t="s">
        <v>33</v>
      </c>
      <c r="D19" s="17" t="s">
        <v>34</v>
      </c>
      <c r="E19" s="7" t="s">
        <v>35</v>
      </c>
      <c r="F19" s="68"/>
      <c r="G19" s="8" t="s">
        <v>36</v>
      </c>
      <c r="H19" s="8" t="s">
        <v>37</v>
      </c>
      <c r="I19" s="8" t="s">
        <v>38</v>
      </c>
      <c r="J19" s="9" t="s">
        <v>59</v>
      </c>
      <c r="K19" s="9">
        <v>3044</v>
      </c>
      <c r="L19" s="10" t="s">
        <v>63</v>
      </c>
      <c r="M19" s="7" t="s">
        <v>41</v>
      </c>
      <c r="N19" s="17" t="s">
        <v>42</v>
      </c>
      <c r="O19" s="7" t="s">
        <v>43</v>
      </c>
      <c r="P19" s="7" t="s">
        <v>44</v>
      </c>
      <c r="Q19" s="17">
        <v>2012</v>
      </c>
      <c r="R19" s="10">
        <v>1</v>
      </c>
      <c r="S19" s="10">
        <v>1</v>
      </c>
      <c r="T19" s="9">
        <v>1</v>
      </c>
      <c r="U19" s="9">
        <f t="shared" si="4"/>
        <v>1</v>
      </c>
      <c r="V19" s="9">
        <f t="shared" si="5"/>
        <v>1</v>
      </c>
      <c r="W19" s="17"/>
      <c r="X19" s="17"/>
      <c r="Y19" s="41">
        <v>35510.019999999997</v>
      </c>
      <c r="Z19" s="40">
        <v>52501.67</v>
      </c>
      <c r="AA19" s="40">
        <v>52501.67</v>
      </c>
      <c r="AB19" s="12">
        <f t="shared" si="10"/>
        <v>1.4785029690211384</v>
      </c>
      <c r="AC19" s="12">
        <f t="shared" si="11"/>
        <v>1</v>
      </c>
    </row>
    <row r="20" spans="1:29" ht="114.75" customHeight="1" x14ac:dyDescent="0.25">
      <c r="A20" s="23" t="s">
        <v>30</v>
      </c>
      <c r="B20" s="17" t="s">
        <v>94</v>
      </c>
      <c r="C20" s="7" t="s">
        <v>33</v>
      </c>
      <c r="D20" s="17" t="s">
        <v>34</v>
      </c>
      <c r="E20" s="7" t="s">
        <v>35</v>
      </c>
      <c r="F20" s="69"/>
      <c r="G20" s="8" t="s">
        <v>36</v>
      </c>
      <c r="H20" s="8" t="s">
        <v>37</v>
      </c>
      <c r="I20" s="8" t="s">
        <v>38</v>
      </c>
      <c r="J20" s="9" t="s">
        <v>59</v>
      </c>
      <c r="K20" s="9">
        <v>3044</v>
      </c>
      <c r="L20" s="10" t="s">
        <v>64</v>
      </c>
      <c r="M20" s="7" t="s">
        <v>65</v>
      </c>
      <c r="N20" s="17" t="s">
        <v>50</v>
      </c>
      <c r="O20" s="7" t="s">
        <v>43</v>
      </c>
      <c r="P20" s="7" t="s">
        <v>44</v>
      </c>
      <c r="Q20" s="17">
        <v>2012</v>
      </c>
      <c r="R20" s="9">
        <v>100</v>
      </c>
      <c r="S20" s="9">
        <v>100</v>
      </c>
      <c r="T20" s="9">
        <v>81</v>
      </c>
      <c r="U20" s="9">
        <f t="shared" si="4"/>
        <v>0.81</v>
      </c>
      <c r="V20" s="9">
        <f t="shared" si="5"/>
        <v>0.81</v>
      </c>
      <c r="W20" s="17"/>
      <c r="X20" s="17"/>
      <c r="Y20" s="41">
        <v>35510.019999999997</v>
      </c>
      <c r="Z20" s="40">
        <v>52501.67</v>
      </c>
      <c r="AA20" s="40">
        <v>52501.67</v>
      </c>
      <c r="AB20" s="12">
        <f t="shared" si="10"/>
        <v>1.4785029690211384</v>
      </c>
      <c r="AC20" s="12">
        <f t="shared" si="11"/>
        <v>1</v>
      </c>
    </row>
    <row r="21" spans="1:29" ht="114.75" hidden="1" customHeight="1" x14ac:dyDescent="0.25">
      <c r="A21" s="23" t="s">
        <v>30</v>
      </c>
      <c r="B21" s="17" t="s">
        <v>95</v>
      </c>
      <c r="C21" s="7" t="s">
        <v>33</v>
      </c>
      <c r="D21" s="17" t="s">
        <v>34</v>
      </c>
      <c r="E21" s="7" t="s">
        <v>35</v>
      </c>
      <c r="F21" s="67" t="s">
        <v>290</v>
      </c>
      <c r="G21" s="8" t="s">
        <v>36</v>
      </c>
      <c r="H21" s="8" t="s">
        <v>37</v>
      </c>
      <c r="I21" s="8" t="s">
        <v>38</v>
      </c>
      <c r="J21" s="9" t="s">
        <v>66</v>
      </c>
      <c r="K21" s="9">
        <v>3044</v>
      </c>
      <c r="L21" s="10" t="s">
        <v>60</v>
      </c>
      <c r="M21" s="7" t="s">
        <v>61</v>
      </c>
      <c r="N21" s="17" t="s">
        <v>42</v>
      </c>
      <c r="O21" s="7" t="s">
        <v>43</v>
      </c>
      <c r="P21" s="7" t="s">
        <v>44</v>
      </c>
      <c r="Q21" s="17">
        <v>2012</v>
      </c>
      <c r="R21" s="9">
        <v>1</v>
      </c>
      <c r="S21" s="9">
        <v>1</v>
      </c>
      <c r="T21" s="35">
        <v>1</v>
      </c>
      <c r="U21" s="9">
        <f t="shared" si="4"/>
        <v>1</v>
      </c>
      <c r="V21" s="9">
        <f t="shared" si="5"/>
        <v>1</v>
      </c>
      <c r="W21" s="17"/>
      <c r="X21" s="17"/>
      <c r="Y21" s="15">
        <v>81144.509999999995</v>
      </c>
      <c r="Z21" s="62">
        <v>123623.73</v>
      </c>
      <c r="AA21" s="62">
        <v>123623.73</v>
      </c>
      <c r="AB21" s="12">
        <f t="shared" si="10"/>
        <v>1.523500850519647</v>
      </c>
      <c r="AC21" s="12">
        <f t="shared" si="11"/>
        <v>1</v>
      </c>
    </row>
    <row r="22" spans="1:29" ht="114.75" hidden="1" customHeight="1" x14ac:dyDescent="0.25">
      <c r="A22" s="23" t="s">
        <v>30</v>
      </c>
      <c r="B22" s="17" t="s">
        <v>95</v>
      </c>
      <c r="C22" s="7" t="s">
        <v>33</v>
      </c>
      <c r="D22" s="17" t="s">
        <v>34</v>
      </c>
      <c r="E22" s="7" t="s">
        <v>35</v>
      </c>
      <c r="F22" s="68"/>
      <c r="G22" s="8" t="s">
        <v>36</v>
      </c>
      <c r="H22" s="8" t="s">
        <v>37</v>
      </c>
      <c r="I22" s="8" t="s">
        <v>38</v>
      </c>
      <c r="J22" s="9" t="s">
        <v>66</v>
      </c>
      <c r="K22" s="9">
        <v>3044</v>
      </c>
      <c r="L22" s="10" t="s">
        <v>62</v>
      </c>
      <c r="M22" s="7" t="s">
        <v>41</v>
      </c>
      <c r="N22" s="17" t="s">
        <v>42</v>
      </c>
      <c r="O22" s="7" t="s">
        <v>43</v>
      </c>
      <c r="P22" s="7" t="s">
        <v>44</v>
      </c>
      <c r="Q22" s="17">
        <v>2012</v>
      </c>
      <c r="R22" s="9">
        <v>1</v>
      </c>
      <c r="S22" s="9">
        <v>1</v>
      </c>
      <c r="T22" s="35">
        <v>1</v>
      </c>
      <c r="U22" s="9">
        <f t="shared" si="4"/>
        <v>1</v>
      </c>
      <c r="V22" s="9">
        <f t="shared" si="5"/>
        <v>1</v>
      </c>
      <c r="W22" s="17"/>
      <c r="X22" s="17"/>
      <c r="Y22" s="15">
        <v>81144.509999999995</v>
      </c>
      <c r="Z22" s="62">
        <v>123623.72</v>
      </c>
      <c r="AA22" s="62">
        <v>123623.72</v>
      </c>
      <c r="AB22" s="12">
        <f t="shared" si="10"/>
        <v>1.5235007272827208</v>
      </c>
      <c r="AC22" s="12">
        <f t="shared" si="11"/>
        <v>1</v>
      </c>
    </row>
    <row r="23" spans="1:29" ht="114.75" hidden="1" customHeight="1" x14ac:dyDescent="0.25">
      <c r="A23" s="23" t="s">
        <v>30</v>
      </c>
      <c r="B23" s="17" t="s">
        <v>95</v>
      </c>
      <c r="C23" s="7" t="s">
        <v>33</v>
      </c>
      <c r="D23" s="17" t="s">
        <v>34</v>
      </c>
      <c r="E23" s="7" t="s">
        <v>35</v>
      </c>
      <c r="F23" s="68"/>
      <c r="G23" s="8" t="s">
        <v>36</v>
      </c>
      <c r="H23" s="8" t="s">
        <v>37</v>
      </c>
      <c r="I23" s="8" t="s">
        <v>38</v>
      </c>
      <c r="J23" s="9" t="s">
        <v>66</v>
      </c>
      <c r="K23" s="9">
        <v>3044</v>
      </c>
      <c r="L23" s="10" t="s">
        <v>63</v>
      </c>
      <c r="M23" s="7" t="s">
        <v>41</v>
      </c>
      <c r="N23" s="17" t="s">
        <v>42</v>
      </c>
      <c r="O23" s="7" t="s">
        <v>43</v>
      </c>
      <c r="P23" s="7" t="s">
        <v>44</v>
      </c>
      <c r="Q23" s="17">
        <v>2012</v>
      </c>
      <c r="R23" s="9">
        <v>1</v>
      </c>
      <c r="S23" s="9">
        <v>1</v>
      </c>
      <c r="T23" s="35">
        <v>1</v>
      </c>
      <c r="U23" s="9">
        <f t="shared" si="4"/>
        <v>1</v>
      </c>
      <c r="V23" s="9">
        <f t="shared" si="5"/>
        <v>1</v>
      </c>
      <c r="W23" s="17"/>
      <c r="X23" s="17"/>
      <c r="Y23" s="15">
        <v>81144.509999999995</v>
      </c>
      <c r="Z23" s="62">
        <v>123623.72</v>
      </c>
      <c r="AA23" s="62">
        <v>123623.72</v>
      </c>
      <c r="AB23" s="12">
        <f t="shared" si="10"/>
        <v>1.5235007272827208</v>
      </c>
      <c r="AC23" s="12">
        <f t="shared" si="11"/>
        <v>1</v>
      </c>
    </row>
    <row r="24" spans="1:29" ht="114.75" customHeight="1" x14ac:dyDescent="0.25">
      <c r="A24" s="23" t="s">
        <v>30</v>
      </c>
      <c r="B24" s="17" t="s">
        <v>95</v>
      </c>
      <c r="C24" s="7" t="s">
        <v>33</v>
      </c>
      <c r="D24" s="17" t="s">
        <v>34</v>
      </c>
      <c r="E24" s="7" t="s">
        <v>35</v>
      </c>
      <c r="F24" s="69"/>
      <c r="G24" s="8" t="s">
        <v>36</v>
      </c>
      <c r="H24" s="8" t="s">
        <v>37</v>
      </c>
      <c r="I24" s="8" t="s">
        <v>38</v>
      </c>
      <c r="J24" s="9" t="s">
        <v>66</v>
      </c>
      <c r="K24" s="9">
        <v>3044</v>
      </c>
      <c r="L24" s="10" t="s">
        <v>67</v>
      </c>
      <c r="M24" s="7" t="s">
        <v>68</v>
      </c>
      <c r="N24" s="17" t="s">
        <v>50</v>
      </c>
      <c r="O24" s="7" t="s">
        <v>43</v>
      </c>
      <c r="P24" s="7" t="s">
        <v>44</v>
      </c>
      <c r="Q24" s="17">
        <v>2012</v>
      </c>
      <c r="R24" s="9">
        <v>93.33</v>
      </c>
      <c r="S24" s="9">
        <v>93.33</v>
      </c>
      <c r="T24" s="35">
        <v>102.39</v>
      </c>
      <c r="U24" s="9">
        <f t="shared" si="4"/>
        <v>1.0970748955319833</v>
      </c>
      <c r="V24" s="9">
        <f t="shared" si="5"/>
        <v>1.0970748955319833</v>
      </c>
      <c r="W24" s="17"/>
      <c r="X24" s="17"/>
      <c r="Y24" s="15">
        <v>81144.509999999995</v>
      </c>
      <c r="Z24" s="62">
        <v>123623.72</v>
      </c>
      <c r="AA24" s="62">
        <v>123623.72</v>
      </c>
      <c r="AB24" s="12">
        <f t="shared" si="10"/>
        <v>1.5235007272827208</v>
      </c>
      <c r="AC24" s="12">
        <f t="shared" si="11"/>
        <v>1</v>
      </c>
    </row>
    <row r="25" spans="1:29" ht="114.75" hidden="1" customHeight="1" x14ac:dyDescent="0.25">
      <c r="A25" s="23" t="s">
        <v>30</v>
      </c>
      <c r="B25" s="27" t="s">
        <v>133</v>
      </c>
      <c r="C25" s="17" t="s">
        <v>33</v>
      </c>
      <c r="D25" s="17"/>
      <c r="E25" s="17" t="s">
        <v>35</v>
      </c>
      <c r="F25" s="17"/>
      <c r="G25" s="17"/>
      <c r="H25" s="17"/>
      <c r="I25" s="17"/>
      <c r="J25" s="17"/>
      <c r="K25" s="17"/>
      <c r="L25" s="34" t="s">
        <v>75</v>
      </c>
      <c r="M25" s="17" t="s">
        <v>76</v>
      </c>
      <c r="N25" s="17" t="s">
        <v>50</v>
      </c>
      <c r="O25" s="17" t="s">
        <v>77</v>
      </c>
      <c r="P25" s="17" t="s">
        <v>44</v>
      </c>
      <c r="Q25" s="17">
        <v>2012</v>
      </c>
      <c r="R25" s="17">
        <v>100</v>
      </c>
      <c r="S25" s="17">
        <v>100</v>
      </c>
      <c r="T25" s="17">
        <v>76.3</v>
      </c>
      <c r="U25" s="9">
        <f t="shared" si="4"/>
        <v>0.76300000000000001</v>
      </c>
      <c r="V25" s="9">
        <f t="shared" si="5"/>
        <v>0.76300000000000001</v>
      </c>
      <c r="W25" s="27" t="s">
        <v>53</v>
      </c>
      <c r="X25" s="17" t="s">
        <v>52</v>
      </c>
      <c r="Y25" s="25"/>
      <c r="Z25" s="25"/>
      <c r="AA25" s="25"/>
      <c r="AB25" s="12" t="e">
        <f t="shared" si="10"/>
        <v>#DIV/0!</v>
      </c>
      <c r="AC25" s="12" t="e">
        <f t="shared" si="11"/>
        <v>#DIV/0!</v>
      </c>
    </row>
    <row r="26" spans="1:29" ht="306" hidden="1" customHeight="1" x14ac:dyDescent="0.25">
      <c r="A26" s="23" t="s">
        <v>30</v>
      </c>
      <c r="B26" s="17" t="s">
        <v>96</v>
      </c>
      <c r="C26" s="7" t="s">
        <v>33</v>
      </c>
      <c r="D26" s="17" t="s">
        <v>34</v>
      </c>
      <c r="E26" s="7" t="s">
        <v>35</v>
      </c>
      <c r="F26" s="67" t="s">
        <v>282</v>
      </c>
      <c r="G26" s="8" t="s">
        <v>36</v>
      </c>
      <c r="H26" s="8" t="s">
        <v>37</v>
      </c>
      <c r="I26" s="8" t="s">
        <v>38</v>
      </c>
      <c r="J26" s="9" t="s">
        <v>78</v>
      </c>
      <c r="K26" s="9">
        <v>3044</v>
      </c>
      <c r="L26" s="10" t="s">
        <v>79</v>
      </c>
      <c r="M26" s="7" t="s">
        <v>80</v>
      </c>
      <c r="N26" s="17" t="s">
        <v>42</v>
      </c>
      <c r="O26" s="7" t="s">
        <v>43</v>
      </c>
      <c r="P26" s="7" t="s">
        <v>44</v>
      </c>
      <c r="Q26" s="17">
        <v>2012</v>
      </c>
      <c r="R26" s="9">
        <v>1</v>
      </c>
      <c r="S26" s="9">
        <v>1</v>
      </c>
      <c r="T26" s="9">
        <v>1</v>
      </c>
      <c r="U26" s="9">
        <f t="shared" si="4"/>
        <v>1</v>
      </c>
      <c r="V26" s="9">
        <f t="shared" si="5"/>
        <v>1</v>
      </c>
      <c r="W26" s="17"/>
      <c r="X26" s="17"/>
      <c r="Y26" s="41">
        <v>39101.4</v>
      </c>
      <c r="Z26" s="43">
        <v>52850.23</v>
      </c>
      <c r="AA26" s="43">
        <v>52850.23</v>
      </c>
      <c r="AB26" s="12">
        <f t="shared" ref="AB26:AB30" si="12">AA26/Y26</f>
        <v>1.351619890847898</v>
      </c>
      <c r="AC26" s="12">
        <f t="shared" ref="AC26:AC30" si="13">AA26/Z26</f>
        <v>1</v>
      </c>
    </row>
    <row r="27" spans="1:29" ht="178.5" hidden="1" customHeight="1" x14ac:dyDescent="0.25">
      <c r="A27" s="23" t="s">
        <v>30</v>
      </c>
      <c r="B27" s="17" t="s">
        <v>96</v>
      </c>
      <c r="C27" s="7" t="s">
        <v>33</v>
      </c>
      <c r="D27" s="17" t="s">
        <v>34</v>
      </c>
      <c r="E27" s="7" t="s">
        <v>35</v>
      </c>
      <c r="F27" s="68"/>
      <c r="G27" s="8" t="s">
        <v>36</v>
      </c>
      <c r="H27" s="8" t="s">
        <v>37</v>
      </c>
      <c r="I27" s="8" t="s">
        <v>38</v>
      </c>
      <c r="J27" s="9" t="s">
        <v>78</v>
      </c>
      <c r="K27" s="9">
        <v>3044</v>
      </c>
      <c r="L27" s="10" t="s">
        <v>81</v>
      </c>
      <c r="M27" s="7" t="s">
        <v>82</v>
      </c>
      <c r="N27" s="17" t="s">
        <v>42</v>
      </c>
      <c r="O27" s="7" t="s">
        <v>43</v>
      </c>
      <c r="P27" s="7" t="s">
        <v>44</v>
      </c>
      <c r="Q27" s="17">
        <v>2012</v>
      </c>
      <c r="R27" s="9">
        <v>10</v>
      </c>
      <c r="S27" s="9">
        <v>10</v>
      </c>
      <c r="T27" s="9">
        <v>14</v>
      </c>
      <c r="U27" s="9">
        <f t="shared" si="4"/>
        <v>1.4</v>
      </c>
      <c r="V27" s="9">
        <f t="shared" si="5"/>
        <v>1.4</v>
      </c>
      <c r="W27" s="17"/>
      <c r="X27" s="17"/>
      <c r="Y27" s="41">
        <v>39101.4</v>
      </c>
      <c r="Z27" s="43">
        <v>52850.23</v>
      </c>
      <c r="AA27" s="43">
        <v>52850.23</v>
      </c>
      <c r="AB27" s="12">
        <f t="shared" si="12"/>
        <v>1.351619890847898</v>
      </c>
      <c r="AC27" s="12">
        <f t="shared" si="13"/>
        <v>1</v>
      </c>
    </row>
    <row r="28" spans="1:29" ht="204" hidden="1" customHeight="1" x14ac:dyDescent="0.25">
      <c r="A28" s="23" t="s">
        <v>30</v>
      </c>
      <c r="B28" s="17" t="s">
        <v>96</v>
      </c>
      <c r="C28" s="7" t="s">
        <v>33</v>
      </c>
      <c r="D28" s="17" t="s">
        <v>34</v>
      </c>
      <c r="E28" s="7" t="s">
        <v>35</v>
      </c>
      <c r="F28" s="68"/>
      <c r="G28" s="8" t="s">
        <v>36</v>
      </c>
      <c r="H28" s="8" t="s">
        <v>37</v>
      </c>
      <c r="I28" s="8" t="s">
        <v>38</v>
      </c>
      <c r="J28" s="9" t="s">
        <v>78</v>
      </c>
      <c r="K28" s="9">
        <v>3044</v>
      </c>
      <c r="L28" s="10" t="s">
        <v>83</v>
      </c>
      <c r="M28" s="7" t="s">
        <v>41</v>
      </c>
      <c r="N28" s="17" t="s">
        <v>42</v>
      </c>
      <c r="O28" s="7" t="s">
        <v>43</v>
      </c>
      <c r="P28" s="7" t="s">
        <v>44</v>
      </c>
      <c r="Q28" s="17">
        <v>2012</v>
      </c>
      <c r="R28" s="9">
        <v>1</v>
      </c>
      <c r="S28" s="9">
        <v>1</v>
      </c>
      <c r="T28" s="9">
        <v>1</v>
      </c>
      <c r="U28" s="9">
        <f t="shared" si="4"/>
        <v>1</v>
      </c>
      <c r="V28" s="9">
        <f t="shared" si="5"/>
        <v>1</v>
      </c>
      <c r="W28" s="17"/>
      <c r="X28" s="17"/>
      <c r="Y28" s="41">
        <v>39101.4</v>
      </c>
      <c r="Z28" s="43">
        <v>52850.23</v>
      </c>
      <c r="AA28" s="43">
        <v>52850.23</v>
      </c>
      <c r="AB28" s="12">
        <f t="shared" si="12"/>
        <v>1.351619890847898</v>
      </c>
      <c r="AC28" s="12">
        <f t="shared" si="13"/>
        <v>1</v>
      </c>
    </row>
    <row r="29" spans="1:29" ht="127.5" customHeight="1" x14ac:dyDescent="0.25">
      <c r="A29" s="23" t="s">
        <v>30</v>
      </c>
      <c r="B29" s="17" t="s">
        <v>96</v>
      </c>
      <c r="C29" s="7" t="s">
        <v>33</v>
      </c>
      <c r="D29" s="17" t="s">
        <v>34</v>
      </c>
      <c r="E29" s="7" t="s">
        <v>35</v>
      </c>
      <c r="F29" s="69"/>
      <c r="G29" s="8" t="s">
        <v>36</v>
      </c>
      <c r="H29" s="8" t="s">
        <v>37</v>
      </c>
      <c r="I29" s="8" t="s">
        <v>38</v>
      </c>
      <c r="J29" s="9" t="s">
        <v>78</v>
      </c>
      <c r="K29" s="9">
        <v>3044</v>
      </c>
      <c r="L29" s="10" t="s">
        <v>84</v>
      </c>
      <c r="M29" s="7" t="s">
        <v>85</v>
      </c>
      <c r="N29" s="17" t="s">
        <v>50</v>
      </c>
      <c r="O29" s="7" t="s">
        <v>43</v>
      </c>
      <c r="P29" s="7" t="s">
        <v>44</v>
      </c>
      <c r="Q29" s="17">
        <v>2012</v>
      </c>
      <c r="R29" s="9">
        <v>100</v>
      </c>
      <c r="S29" s="9">
        <v>100</v>
      </c>
      <c r="T29" s="9">
        <v>144</v>
      </c>
      <c r="U29" s="9">
        <f t="shared" si="4"/>
        <v>1.44</v>
      </c>
      <c r="V29" s="9">
        <f t="shared" si="5"/>
        <v>1.44</v>
      </c>
      <c r="W29" s="17"/>
      <c r="X29" s="17"/>
      <c r="Y29" s="41">
        <v>39101.4</v>
      </c>
      <c r="Z29" s="43">
        <v>52850.23</v>
      </c>
      <c r="AA29" s="43">
        <v>52850.23</v>
      </c>
      <c r="AB29" s="12">
        <f t="shared" si="12"/>
        <v>1.351619890847898</v>
      </c>
      <c r="AC29" s="12">
        <f t="shared" si="13"/>
        <v>1</v>
      </c>
    </row>
    <row r="30" spans="1:29" ht="78.75" hidden="1" customHeight="1" x14ac:dyDescent="0.25">
      <c r="A30" s="13" t="s">
        <v>86</v>
      </c>
      <c r="B30" s="6" t="s">
        <v>31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9" t="e">
        <f t="shared" si="4"/>
        <v>#DIV/0!</v>
      </c>
      <c r="V30" s="9" t="e">
        <f t="shared" si="5"/>
        <v>#DIV/0!</v>
      </c>
      <c r="W30" s="17" t="s">
        <v>87</v>
      </c>
      <c r="X30" s="27" t="s">
        <v>51</v>
      </c>
      <c r="Y30" s="25"/>
      <c r="Z30" s="25"/>
      <c r="AA30" s="25"/>
      <c r="AB30" s="12" t="e">
        <f t="shared" si="12"/>
        <v>#DIV/0!</v>
      </c>
      <c r="AC30" s="12" t="e">
        <f t="shared" si="13"/>
        <v>#DIV/0!</v>
      </c>
    </row>
    <row r="31" spans="1:29" ht="60" hidden="1" customHeight="1" x14ac:dyDescent="0.25">
      <c r="A31" s="13" t="s">
        <v>86</v>
      </c>
      <c r="B31" s="27" t="s">
        <v>32</v>
      </c>
      <c r="C31" s="17" t="s">
        <v>91</v>
      </c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9" t="e">
        <f t="shared" si="4"/>
        <v>#DIV/0!</v>
      </c>
      <c r="V31" s="9" t="e">
        <f t="shared" si="5"/>
        <v>#DIV/0!</v>
      </c>
      <c r="W31" s="17" t="s">
        <v>90</v>
      </c>
      <c r="X31" s="17" t="s">
        <v>89</v>
      </c>
      <c r="Y31" s="25"/>
      <c r="Z31" s="25"/>
      <c r="AA31" s="25"/>
      <c r="AB31" s="12" t="e">
        <f t="shared" ref="AB31:AB32" si="14">AA31/Y31</f>
        <v>#DIV/0!</v>
      </c>
      <c r="AC31" s="12" t="e">
        <f t="shared" ref="AC31:AC32" si="15">AA31/Z31</f>
        <v>#DIV/0!</v>
      </c>
    </row>
    <row r="32" spans="1:29" ht="60" hidden="1" customHeight="1" x14ac:dyDescent="0.25">
      <c r="A32" s="13" t="s">
        <v>86</v>
      </c>
      <c r="B32" s="28" t="s">
        <v>136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9" t="e">
        <f t="shared" si="4"/>
        <v>#DIV/0!</v>
      </c>
      <c r="V32" s="9" t="e">
        <f t="shared" si="5"/>
        <v>#DIV/0!</v>
      </c>
      <c r="W32" s="17"/>
      <c r="X32" s="17"/>
      <c r="Y32" s="25"/>
      <c r="Z32" s="25"/>
      <c r="AA32" s="25"/>
      <c r="AB32" s="12" t="e">
        <f t="shared" si="14"/>
        <v>#DIV/0!</v>
      </c>
      <c r="AC32" s="12" t="e">
        <f t="shared" si="15"/>
        <v>#DIV/0!</v>
      </c>
    </row>
    <row r="33" spans="1:29" ht="140.25" hidden="1" customHeight="1" x14ac:dyDescent="0.25">
      <c r="A33" s="13" t="s">
        <v>86</v>
      </c>
      <c r="B33" s="13" t="s">
        <v>97</v>
      </c>
      <c r="C33" s="7" t="s">
        <v>33</v>
      </c>
      <c r="D33" s="17" t="s">
        <v>34</v>
      </c>
      <c r="E33" s="7" t="s">
        <v>35</v>
      </c>
      <c r="F33" s="67" t="s">
        <v>278</v>
      </c>
      <c r="G33" s="8" t="s">
        <v>36</v>
      </c>
      <c r="H33" s="8" t="s">
        <v>37</v>
      </c>
      <c r="I33" s="8" t="s">
        <v>38</v>
      </c>
      <c r="J33" s="9" t="s">
        <v>98</v>
      </c>
      <c r="K33" s="9">
        <v>3044</v>
      </c>
      <c r="L33" s="10" t="s">
        <v>99</v>
      </c>
      <c r="M33" s="7" t="s">
        <v>41</v>
      </c>
      <c r="N33" s="17" t="s">
        <v>42</v>
      </c>
      <c r="O33" s="7" t="s">
        <v>43</v>
      </c>
      <c r="P33" s="7" t="s">
        <v>44</v>
      </c>
      <c r="Q33" s="17">
        <v>2012</v>
      </c>
      <c r="R33" s="9">
        <v>5</v>
      </c>
      <c r="S33" s="9">
        <v>5</v>
      </c>
      <c r="T33" s="9">
        <v>5</v>
      </c>
      <c r="U33" s="9">
        <f t="shared" si="4"/>
        <v>1</v>
      </c>
      <c r="V33" s="9">
        <f t="shared" si="5"/>
        <v>1</v>
      </c>
      <c r="W33" s="17"/>
      <c r="X33" s="17"/>
      <c r="Y33" s="41">
        <v>2272430.06</v>
      </c>
      <c r="Z33" s="43">
        <v>5036729.71</v>
      </c>
      <c r="AA33" s="43">
        <v>4821239.5199999996</v>
      </c>
      <c r="AB33" s="12">
        <f t="shared" ref="AB33:AB37" si="16">AA33/Y33</f>
        <v>2.1216228410567668</v>
      </c>
      <c r="AC33" s="12">
        <f t="shared" ref="AC33:AC96" si="17">AA33/Z33</f>
        <v>0.95721624895372825</v>
      </c>
    </row>
    <row r="34" spans="1:29" ht="90" hidden="1" customHeight="1" x14ac:dyDescent="0.25">
      <c r="A34" s="13" t="s">
        <v>86</v>
      </c>
      <c r="B34" s="13" t="s">
        <v>97</v>
      </c>
      <c r="C34" s="7" t="s">
        <v>33</v>
      </c>
      <c r="D34" s="17" t="s">
        <v>34</v>
      </c>
      <c r="E34" s="7" t="s">
        <v>35</v>
      </c>
      <c r="F34" s="70"/>
      <c r="G34" s="8" t="s">
        <v>36</v>
      </c>
      <c r="H34" s="8" t="s">
        <v>37</v>
      </c>
      <c r="I34" s="8" t="s">
        <v>38</v>
      </c>
      <c r="J34" s="9" t="s">
        <v>98</v>
      </c>
      <c r="K34" s="9">
        <v>3044</v>
      </c>
      <c r="L34" s="10" t="s">
        <v>100</v>
      </c>
      <c r="M34" s="7" t="s">
        <v>41</v>
      </c>
      <c r="N34" s="17" t="s">
        <v>42</v>
      </c>
      <c r="O34" s="7" t="s">
        <v>43</v>
      </c>
      <c r="P34" s="7" t="s">
        <v>44</v>
      </c>
      <c r="Q34" s="17">
        <v>2012</v>
      </c>
      <c r="R34" s="9">
        <v>5</v>
      </c>
      <c r="S34" s="9">
        <v>5</v>
      </c>
      <c r="T34" s="9">
        <v>5</v>
      </c>
      <c r="U34" s="9">
        <f t="shared" si="4"/>
        <v>1</v>
      </c>
      <c r="V34" s="9">
        <f t="shared" si="5"/>
        <v>1</v>
      </c>
      <c r="W34" s="17"/>
      <c r="X34" s="17"/>
      <c r="Y34" s="41">
        <v>2272430.06</v>
      </c>
      <c r="Z34" s="43">
        <v>5036729.71</v>
      </c>
      <c r="AA34" s="43">
        <v>4821239.51</v>
      </c>
      <c r="AB34" s="12">
        <f t="shared" si="16"/>
        <v>2.1216228366561918</v>
      </c>
      <c r="AC34" s="12">
        <f t="shared" si="17"/>
        <v>0.95721624696831309</v>
      </c>
    </row>
    <row r="35" spans="1:29" ht="90" hidden="1" customHeight="1" x14ac:dyDescent="0.25">
      <c r="A35" s="13" t="s">
        <v>86</v>
      </c>
      <c r="B35" s="13" t="s">
        <v>97</v>
      </c>
      <c r="C35" s="7" t="s">
        <v>33</v>
      </c>
      <c r="D35" s="17" t="s">
        <v>34</v>
      </c>
      <c r="E35" s="7" t="s">
        <v>35</v>
      </c>
      <c r="F35" s="70"/>
      <c r="G35" s="8" t="s">
        <v>36</v>
      </c>
      <c r="H35" s="8" t="s">
        <v>37</v>
      </c>
      <c r="I35" s="8" t="s">
        <v>38</v>
      </c>
      <c r="J35" s="9" t="s">
        <v>98</v>
      </c>
      <c r="K35" s="9">
        <v>3044</v>
      </c>
      <c r="L35" s="10" t="s">
        <v>101</v>
      </c>
      <c r="M35" s="7" t="s">
        <v>61</v>
      </c>
      <c r="N35" s="17" t="s">
        <v>42</v>
      </c>
      <c r="O35" s="7" t="s">
        <v>43</v>
      </c>
      <c r="P35" s="7" t="s">
        <v>44</v>
      </c>
      <c r="Q35" s="17">
        <v>2012</v>
      </c>
      <c r="R35" s="9">
        <v>5</v>
      </c>
      <c r="S35" s="9">
        <v>5</v>
      </c>
      <c r="T35" s="9">
        <v>5</v>
      </c>
      <c r="U35" s="9">
        <f t="shared" si="4"/>
        <v>1</v>
      </c>
      <c r="V35" s="9">
        <f t="shared" si="5"/>
        <v>1</v>
      </c>
      <c r="W35" s="17"/>
      <c r="X35" s="17"/>
      <c r="Y35" s="41">
        <v>2272430.06</v>
      </c>
      <c r="Z35" s="43">
        <v>5036729.71</v>
      </c>
      <c r="AA35" s="43">
        <v>4821239.51</v>
      </c>
      <c r="AB35" s="12">
        <f t="shared" si="16"/>
        <v>2.1216228366561918</v>
      </c>
      <c r="AC35" s="12">
        <f t="shared" si="17"/>
        <v>0.95721624696831309</v>
      </c>
    </row>
    <row r="36" spans="1:29" ht="90" customHeight="1" x14ac:dyDescent="0.25">
      <c r="A36" s="13" t="s">
        <v>86</v>
      </c>
      <c r="B36" s="13" t="s">
        <v>97</v>
      </c>
      <c r="C36" s="7" t="s">
        <v>33</v>
      </c>
      <c r="D36" s="17" t="s">
        <v>34</v>
      </c>
      <c r="E36" s="7" t="s">
        <v>35</v>
      </c>
      <c r="F36" s="71"/>
      <c r="G36" s="8" t="s">
        <v>36</v>
      </c>
      <c r="H36" s="8" t="s">
        <v>37</v>
      </c>
      <c r="I36" s="8" t="s">
        <v>38</v>
      </c>
      <c r="J36" s="9" t="s">
        <v>98</v>
      </c>
      <c r="K36" s="9">
        <v>3044</v>
      </c>
      <c r="L36" s="10" t="s">
        <v>102</v>
      </c>
      <c r="M36" s="7" t="s">
        <v>103</v>
      </c>
      <c r="N36" s="17" t="s">
        <v>50</v>
      </c>
      <c r="O36" s="7" t="s">
        <v>43</v>
      </c>
      <c r="P36" s="7" t="s">
        <v>44</v>
      </c>
      <c r="Q36" s="17">
        <v>2012</v>
      </c>
      <c r="R36" s="9">
        <v>100</v>
      </c>
      <c r="S36" s="9">
        <v>100</v>
      </c>
      <c r="T36" s="9">
        <v>105</v>
      </c>
      <c r="U36" s="9">
        <f t="shared" si="4"/>
        <v>1.05</v>
      </c>
      <c r="V36" s="9">
        <f t="shared" si="5"/>
        <v>1.05</v>
      </c>
      <c r="W36" s="17"/>
      <c r="X36" s="17"/>
      <c r="Y36" s="41">
        <v>2272430.0499999998</v>
      </c>
      <c r="Z36" s="43">
        <v>5036729.71</v>
      </c>
      <c r="AA36" s="43">
        <v>4821239.51</v>
      </c>
      <c r="AB36" s="12">
        <f t="shared" si="16"/>
        <v>2.1216228459925532</v>
      </c>
      <c r="AC36" s="12">
        <f t="shared" si="17"/>
        <v>0.95721624696831309</v>
      </c>
    </row>
    <row r="37" spans="1:29" ht="86.25" customHeight="1" x14ac:dyDescent="0.25">
      <c r="A37" s="23" t="s">
        <v>132</v>
      </c>
      <c r="B37" s="17" t="s">
        <v>137</v>
      </c>
      <c r="C37" s="17"/>
      <c r="D37" s="17"/>
      <c r="E37" s="17"/>
      <c r="F37" s="17"/>
      <c r="G37" s="17"/>
      <c r="H37" s="17"/>
      <c r="I37" s="17"/>
      <c r="J37" s="17"/>
      <c r="K37" s="17"/>
      <c r="L37" s="17" t="s">
        <v>104</v>
      </c>
      <c r="M37" s="17" t="s">
        <v>105</v>
      </c>
      <c r="N37" s="17" t="s">
        <v>50</v>
      </c>
      <c r="O37" s="17" t="s">
        <v>43</v>
      </c>
      <c r="P37" s="17" t="s">
        <v>106</v>
      </c>
      <c r="Q37" s="17">
        <v>2012</v>
      </c>
      <c r="R37" s="17">
        <v>100</v>
      </c>
      <c r="S37" s="17">
        <v>100</v>
      </c>
      <c r="T37" s="17">
        <v>100</v>
      </c>
      <c r="U37" s="9">
        <f t="shared" si="4"/>
        <v>1</v>
      </c>
      <c r="V37" s="9">
        <f t="shared" si="5"/>
        <v>1</v>
      </c>
      <c r="W37" s="17" t="s">
        <v>107</v>
      </c>
      <c r="X37" s="17" t="s">
        <v>108</v>
      </c>
      <c r="Y37" s="25"/>
      <c r="Z37" s="25"/>
      <c r="AA37" s="25"/>
      <c r="AB37" s="12" t="e">
        <f t="shared" si="16"/>
        <v>#DIV/0!</v>
      </c>
      <c r="AC37" s="12" t="e">
        <f t="shared" si="17"/>
        <v>#DIV/0!</v>
      </c>
    </row>
    <row r="38" spans="1:29" ht="90" hidden="1" customHeight="1" x14ac:dyDescent="0.25">
      <c r="A38" s="13" t="s">
        <v>86</v>
      </c>
      <c r="B38" s="17" t="s">
        <v>128</v>
      </c>
      <c r="C38" s="7" t="s">
        <v>33</v>
      </c>
      <c r="D38" s="17" t="s">
        <v>34</v>
      </c>
      <c r="E38" s="7" t="s">
        <v>35</v>
      </c>
      <c r="F38" s="67" t="s">
        <v>286</v>
      </c>
      <c r="G38" s="8" t="s">
        <v>36</v>
      </c>
      <c r="H38" s="8" t="s">
        <v>37</v>
      </c>
      <c r="I38" s="8" t="s">
        <v>38</v>
      </c>
      <c r="J38" s="9" t="s">
        <v>109</v>
      </c>
      <c r="K38" s="9">
        <v>3044</v>
      </c>
      <c r="L38" s="10" t="s">
        <v>110</v>
      </c>
      <c r="M38" s="7" t="s">
        <v>111</v>
      </c>
      <c r="N38" s="17" t="s">
        <v>42</v>
      </c>
      <c r="O38" s="7" t="s">
        <v>43</v>
      </c>
      <c r="P38" s="7" t="s">
        <v>44</v>
      </c>
      <c r="Q38" s="17">
        <v>2012</v>
      </c>
      <c r="R38" s="9">
        <v>1</v>
      </c>
      <c r="S38" s="9">
        <v>1</v>
      </c>
      <c r="T38" s="35">
        <v>1</v>
      </c>
      <c r="U38" s="9">
        <f t="shared" si="4"/>
        <v>1</v>
      </c>
      <c r="V38" s="9">
        <f t="shared" si="5"/>
        <v>1</v>
      </c>
      <c r="W38" s="17"/>
      <c r="X38" s="17"/>
      <c r="Y38" s="41">
        <v>56649.58</v>
      </c>
      <c r="Z38" s="43">
        <v>303789.7</v>
      </c>
      <c r="AA38" s="44">
        <v>198781.01</v>
      </c>
      <c r="AB38" s="12">
        <v>0.33298711129014552</v>
      </c>
      <c r="AC38" s="12">
        <f t="shared" si="17"/>
        <v>0.65433755653993542</v>
      </c>
    </row>
    <row r="39" spans="1:29" ht="90" hidden="1" customHeight="1" x14ac:dyDescent="0.25">
      <c r="A39" s="13" t="s">
        <v>86</v>
      </c>
      <c r="B39" s="17" t="s">
        <v>128</v>
      </c>
      <c r="C39" s="7" t="s">
        <v>33</v>
      </c>
      <c r="D39" s="17" t="s">
        <v>34</v>
      </c>
      <c r="E39" s="7" t="s">
        <v>35</v>
      </c>
      <c r="F39" s="68"/>
      <c r="G39" s="8" t="s">
        <v>36</v>
      </c>
      <c r="H39" s="8" t="s">
        <v>37</v>
      </c>
      <c r="I39" s="8" t="s">
        <v>38</v>
      </c>
      <c r="J39" s="9" t="s">
        <v>109</v>
      </c>
      <c r="K39" s="9">
        <v>3044</v>
      </c>
      <c r="L39" s="10" t="s">
        <v>112</v>
      </c>
      <c r="M39" s="7" t="s">
        <v>113</v>
      </c>
      <c r="N39" s="17" t="s">
        <v>42</v>
      </c>
      <c r="O39" s="7" t="s">
        <v>43</v>
      </c>
      <c r="P39" s="7" t="s">
        <v>44</v>
      </c>
      <c r="Q39" s="17">
        <v>2012</v>
      </c>
      <c r="R39" s="9">
        <v>1</v>
      </c>
      <c r="S39" s="9">
        <v>1</v>
      </c>
      <c r="T39" s="35">
        <v>1.2</v>
      </c>
      <c r="U39" s="9">
        <f t="shared" si="4"/>
        <v>1.2</v>
      </c>
      <c r="V39" s="9">
        <f t="shared" si="5"/>
        <v>1.2</v>
      </c>
      <c r="W39" s="17"/>
      <c r="X39" s="17"/>
      <c r="Y39" s="41">
        <v>56649.58</v>
      </c>
      <c r="Z39" s="43">
        <v>303789.67</v>
      </c>
      <c r="AA39" s="44">
        <v>198780.98</v>
      </c>
      <c r="AB39" s="12">
        <v>0.33298711129014552</v>
      </c>
      <c r="AC39" s="12">
        <f t="shared" si="17"/>
        <v>0.65433752240489296</v>
      </c>
    </row>
    <row r="40" spans="1:29" ht="90" hidden="1" customHeight="1" x14ac:dyDescent="0.25">
      <c r="A40" s="13" t="s">
        <v>86</v>
      </c>
      <c r="B40" s="17" t="s">
        <v>128</v>
      </c>
      <c r="C40" s="7" t="s">
        <v>33</v>
      </c>
      <c r="D40" s="17" t="s">
        <v>34</v>
      </c>
      <c r="E40" s="7" t="s">
        <v>35</v>
      </c>
      <c r="F40" s="68"/>
      <c r="G40" s="8" t="s">
        <v>36</v>
      </c>
      <c r="H40" s="8" t="s">
        <v>37</v>
      </c>
      <c r="I40" s="8" t="s">
        <v>38</v>
      </c>
      <c r="J40" s="9" t="s">
        <v>109</v>
      </c>
      <c r="K40" s="9">
        <v>3044</v>
      </c>
      <c r="L40" s="10" t="s">
        <v>114</v>
      </c>
      <c r="M40" s="7" t="s">
        <v>41</v>
      </c>
      <c r="N40" s="17" t="s">
        <v>42</v>
      </c>
      <c r="O40" s="7" t="s">
        <v>43</v>
      </c>
      <c r="P40" s="7" t="s">
        <v>44</v>
      </c>
      <c r="Q40" s="17">
        <v>2012</v>
      </c>
      <c r="R40" s="9">
        <v>1</v>
      </c>
      <c r="S40" s="9">
        <v>1</v>
      </c>
      <c r="T40" s="35">
        <v>1</v>
      </c>
      <c r="U40" s="9">
        <f t="shared" si="4"/>
        <v>1</v>
      </c>
      <c r="V40" s="9">
        <f t="shared" si="5"/>
        <v>1</v>
      </c>
      <c r="W40" s="17"/>
      <c r="X40" s="17"/>
      <c r="Y40" s="41">
        <v>56649.58</v>
      </c>
      <c r="Z40" s="43">
        <v>303789.67</v>
      </c>
      <c r="AA40" s="44">
        <v>198780.98</v>
      </c>
      <c r="AB40" s="12">
        <v>0.33298711129014552</v>
      </c>
      <c r="AC40" s="12">
        <f t="shared" si="17"/>
        <v>0.65433752240489296</v>
      </c>
    </row>
    <row r="41" spans="1:29" ht="90" customHeight="1" x14ac:dyDescent="0.25">
      <c r="A41" s="13" t="s">
        <v>86</v>
      </c>
      <c r="B41" s="17" t="s">
        <v>128</v>
      </c>
      <c r="C41" s="7" t="s">
        <v>33</v>
      </c>
      <c r="D41" s="17" t="s">
        <v>34</v>
      </c>
      <c r="E41" s="7" t="s">
        <v>35</v>
      </c>
      <c r="F41" s="69"/>
      <c r="G41" s="8" t="s">
        <v>36</v>
      </c>
      <c r="H41" s="8" t="s">
        <v>37</v>
      </c>
      <c r="I41" s="8" t="s">
        <v>38</v>
      </c>
      <c r="J41" s="9" t="s">
        <v>109</v>
      </c>
      <c r="K41" s="9">
        <v>3044</v>
      </c>
      <c r="L41" s="10" t="s">
        <v>115</v>
      </c>
      <c r="M41" s="7" t="s">
        <v>116</v>
      </c>
      <c r="N41" s="17" t="s">
        <v>50</v>
      </c>
      <c r="O41" s="7" t="s">
        <v>43</v>
      </c>
      <c r="P41" s="7" t="s">
        <v>44</v>
      </c>
      <c r="Q41" s="17">
        <v>2012</v>
      </c>
      <c r="R41" s="9">
        <v>100</v>
      </c>
      <c r="S41" s="9">
        <v>100</v>
      </c>
      <c r="T41" s="35">
        <v>100</v>
      </c>
      <c r="U41" s="9">
        <f t="shared" si="4"/>
        <v>1</v>
      </c>
      <c r="V41" s="9">
        <f t="shared" si="5"/>
        <v>1</v>
      </c>
      <c r="W41" s="17"/>
      <c r="X41" s="17"/>
      <c r="Y41" s="41">
        <v>56649.58</v>
      </c>
      <c r="Z41" s="43">
        <v>303789.67</v>
      </c>
      <c r="AA41" s="44">
        <v>198780.98</v>
      </c>
      <c r="AB41" s="12">
        <v>0.33298711129014552</v>
      </c>
      <c r="AC41" s="12">
        <f t="shared" si="17"/>
        <v>0.65433752240489296</v>
      </c>
    </row>
    <row r="42" spans="1:29" ht="96" hidden="1" customHeight="1" x14ac:dyDescent="0.25">
      <c r="A42" s="13" t="s">
        <v>86</v>
      </c>
      <c r="B42" s="17" t="s">
        <v>129</v>
      </c>
      <c r="C42" s="7" t="s">
        <v>33</v>
      </c>
      <c r="D42" s="17" t="s">
        <v>34</v>
      </c>
      <c r="E42" s="7" t="s">
        <v>35</v>
      </c>
      <c r="F42" s="67" t="s">
        <v>291</v>
      </c>
      <c r="G42" s="8" t="s">
        <v>36</v>
      </c>
      <c r="H42" s="8" t="s">
        <v>37</v>
      </c>
      <c r="I42" s="8" t="s">
        <v>38</v>
      </c>
      <c r="J42" s="9" t="s">
        <v>117</v>
      </c>
      <c r="K42" s="9">
        <v>3044</v>
      </c>
      <c r="L42" s="29" t="s">
        <v>118</v>
      </c>
      <c r="M42" s="7" t="s">
        <v>119</v>
      </c>
      <c r="N42" s="17" t="s">
        <v>42</v>
      </c>
      <c r="O42" s="7" t="s">
        <v>43</v>
      </c>
      <c r="P42" s="7" t="s">
        <v>44</v>
      </c>
      <c r="Q42" s="17">
        <v>2012</v>
      </c>
      <c r="R42" s="9">
        <v>0</v>
      </c>
      <c r="S42" s="9">
        <v>1</v>
      </c>
      <c r="T42" s="35">
        <v>0.93</v>
      </c>
      <c r="U42" s="9" t="e">
        <f t="shared" si="4"/>
        <v>#DIV/0!</v>
      </c>
      <c r="V42" s="9">
        <v>0.97</v>
      </c>
      <c r="W42" s="17"/>
      <c r="X42" s="17"/>
      <c r="Y42" s="11">
        <v>0</v>
      </c>
      <c r="Z42" s="45">
        <v>1618997.84</v>
      </c>
      <c r="AA42" s="46">
        <v>1563214.5</v>
      </c>
      <c r="AB42" s="12" t="e">
        <v>#DIV/0!</v>
      </c>
      <c r="AC42" s="12">
        <f t="shared" si="17"/>
        <v>0.96554452475365871</v>
      </c>
    </row>
    <row r="43" spans="1:29" ht="90" hidden="1" customHeight="1" x14ac:dyDescent="0.25">
      <c r="A43" s="13" t="s">
        <v>86</v>
      </c>
      <c r="B43" s="17" t="s">
        <v>129</v>
      </c>
      <c r="C43" s="7" t="s">
        <v>33</v>
      </c>
      <c r="D43" s="17" t="s">
        <v>34</v>
      </c>
      <c r="E43" s="7" t="s">
        <v>35</v>
      </c>
      <c r="F43" s="68"/>
      <c r="G43" s="8" t="s">
        <v>36</v>
      </c>
      <c r="H43" s="8" t="s">
        <v>37</v>
      </c>
      <c r="I43" s="8" t="s">
        <v>38</v>
      </c>
      <c r="J43" s="9" t="s">
        <v>117</v>
      </c>
      <c r="K43" s="9">
        <v>3044</v>
      </c>
      <c r="L43" s="29" t="s">
        <v>120</v>
      </c>
      <c r="M43" s="7" t="s">
        <v>119</v>
      </c>
      <c r="N43" s="17" t="s">
        <v>42</v>
      </c>
      <c r="O43" s="7" t="s">
        <v>43</v>
      </c>
      <c r="P43" s="7" t="s">
        <v>44</v>
      </c>
      <c r="Q43" s="17">
        <v>2012</v>
      </c>
      <c r="R43" s="9">
        <v>0</v>
      </c>
      <c r="S43" s="9">
        <v>1</v>
      </c>
      <c r="T43" s="35">
        <v>0.49</v>
      </c>
      <c r="U43" s="9" t="e">
        <f t="shared" si="4"/>
        <v>#DIV/0!</v>
      </c>
      <c r="V43" s="9">
        <v>0.76</v>
      </c>
      <c r="W43" s="17"/>
      <c r="X43" s="17"/>
      <c r="Y43" s="11">
        <v>0</v>
      </c>
      <c r="Z43" s="45">
        <v>3303296.24</v>
      </c>
      <c r="AA43" s="47">
        <v>3227200.48</v>
      </c>
      <c r="AB43" s="12" t="e">
        <v>#DIV/0!</v>
      </c>
      <c r="AC43" s="12">
        <f t="shared" si="17"/>
        <v>0.97696368885159379</v>
      </c>
    </row>
    <row r="44" spans="1:29" ht="90" hidden="1" customHeight="1" x14ac:dyDescent="0.25">
      <c r="A44" s="13" t="s">
        <v>86</v>
      </c>
      <c r="B44" s="17" t="s">
        <v>129</v>
      </c>
      <c r="C44" s="7" t="s">
        <v>33</v>
      </c>
      <c r="D44" s="17" t="s">
        <v>34</v>
      </c>
      <c r="E44" s="7" t="s">
        <v>35</v>
      </c>
      <c r="F44" s="68"/>
      <c r="G44" s="8" t="s">
        <v>36</v>
      </c>
      <c r="H44" s="8" t="s">
        <v>37</v>
      </c>
      <c r="I44" s="8" t="s">
        <v>38</v>
      </c>
      <c r="J44" s="9" t="s">
        <v>117</v>
      </c>
      <c r="K44" s="9">
        <v>3044</v>
      </c>
      <c r="L44" s="29" t="s">
        <v>121</v>
      </c>
      <c r="M44" s="7" t="s">
        <v>119</v>
      </c>
      <c r="N44" s="17" t="s">
        <v>42</v>
      </c>
      <c r="O44" s="7" t="s">
        <v>43</v>
      </c>
      <c r="P44" s="7" t="s">
        <v>44</v>
      </c>
      <c r="Q44" s="17">
        <v>2012</v>
      </c>
      <c r="R44" s="9">
        <v>0</v>
      </c>
      <c r="S44" s="9">
        <v>1</v>
      </c>
      <c r="T44" s="35">
        <v>0.96</v>
      </c>
      <c r="U44" s="9" t="e">
        <f t="shared" si="4"/>
        <v>#DIV/0!</v>
      </c>
      <c r="V44" s="9">
        <v>0.98</v>
      </c>
      <c r="W44" s="17"/>
      <c r="X44" s="17"/>
      <c r="Y44" s="11">
        <v>0</v>
      </c>
      <c r="Z44" s="45">
        <v>182610.82</v>
      </c>
      <c r="AA44" s="48">
        <v>176439.24</v>
      </c>
      <c r="AB44" s="12" t="e">
        <v>#DIV/0!</v>
      </c>
      <c r="AC44" s="12">
        <f t="shared" si="17"/>
        <v>0.9662036455452091</v>
      </c>
    </row>
    <row r="45" spans="1:29" ht="120" hidden="1" customHeight="1" x14ac:dyDescent="0.25">
      <c r="A45" s="13" t="s">
        <v>86</v>
      </c>
      <c r="B45" s="17" t="s">
        <v>129</v>
      </c>
      <c r="C45" s="7" t="s">
        <v>33</v>
      </c>
      <c r="D45" s="17" t="s">
        <v>34</v>
      </c>
      <c r="E45" s="7" t="s">
        <v>35</v>
      </c>
      <c r="F45" s="68"/>
      <c r="G45" s="8" t="s">
        <v>36</v>
      </c>
      <c r="H45" s="8" t="s">
        <v>37</v>
      </c>
      <c r="I45" s="8" t="s">
        <v>38</v>
      </c>
      <c r="J45" s="9" t="s">
        <v>117</v>
      </c>
      <c r="K45" s="9">
        <v>3044</v>
      </c>
      <c r="L45" s="29" t="s">
        <v>122</v>
      </c>
      <c r="M45" s="7" t="s">
        <v>123</v>
      </c>
      <c r="N45" s="17" t="s">
        <v>42</v>
      </c>
      <c r="O45" s="7" t="s">
        <v>43</v>
      </c>
      <c r="P45" s="7" t="s">
        <v>44</v>
      </c>
      <c r="Q45" s="17">
        <v>2012</v>
      </c>
      <c r="R45" s="9">
        <v>0</v>
      </c>
      <c r="S45" s="9">
        <v>1</v>
      </c>
      <c r="T45" s="35">
        <v>0.83</v>
      </c>
      <c r="U45" s="9" t="e">
        <f t="shared" si="4"/>
        <v>#DIV/0!</v>
      </c>
      <c r="V45" s="9">
        <v>1</v>
      </c>
      <c r="W45" s="17"/>
      <c r="X45" s="17"/>
      <c r="Y45" s="11">
        <v>0</v>
      </c>
      <c r="Z45" s="45">
        <v>358816.67</v>
      </c>
      <c r="AA45" s="49">
        <v>358816.67</v>
      </c>
      <c r="AB45" s="12" t="e">
        <v>#DIV/0!</v>
      </c>
      <c r="AC45" s="12">
        <f t="shared" si="17"/>
        <v>1</v>
      </c>
    </row>
    <row r="46" spans="1:29" ht="108" hidden="1" customHeight="1" x14ac:dyDescent="0.25">
      <c r="A46" s="13" t="s">
        <v>86</v>
      </c>
      <c r="B46" s="17" t="s">
        <v>129</v>
      </c>
      <c r="C46" s="7" t="s">
        <v>33</v>
      </c>
      <c r="D46" s="17" t="s">
        <v>34</v>
      </c>
      <c r="E46" s="7" t="s">
        <v>35</v>
      </c>
      <c r="F46" s="68"/>
      <c r="G46" s="8" t="s">
        <v>36</v>
      </c>
      <c r="H46" s="8" t="s">
        <v>37</v>
      </c>
      <c r="I46" s="8" t="s">
        <v>38</v>
      </c>
      <c r="J46" s="9" t="s">
        <v>117</v>
      </c>
      <c r="K46" s="9">
        <v>3044</v>
      </c>
      <c r="L46" s="29" t="s">
        <v>124</v>
      </c>
      <c r="M46" s="7" t="s">
        <v>123</v>
      </c>
      <c r="N46" s="17" t="s">
        <v>42</v>
      </c>
      <c r="O46" s="7" t="s">
        <v>43</v>
      </c>
      <c r="P46" s="7" t="s">
        <v>44</v>
      </c>
      <c r="Q46" s="17">
        <v>2012</v>
      </c>
      <c r="R46" s="9">
        <v>0</v>
      </c>
      <c r="S46" s="9">
        <v>1</v>
      </c>
      <c r="T46" s="35">
        <v>0.72</v>
      </c>
      <c r="U46" s="9" t="e">
        <f t="shared" si="4"/>
        <v>#DIV/0!</v>
      </c>
      <c r="V46" s="9">
        <v>1</v>
      </c>
      <c r="W46" s="17"/>
      <c r="X46" s="17"/>
      <c r="Y46" s="11">
        <v>0</v>
      </c>
      <c r="Z46" s="45">
        <v>354448.04</v>
      </c>
      <c r="AA46" s="50">
        <v>354448.04</v>
      </c>
      <c r="AB46" s="12" t="e">
        <v>#DIV/0!</v>
      </c>
      <c r="AC46" s="12">
        <f t="shared" si="17"/>
        <v>1</v>
      </c>
    </row>
    <row r="47" spans="1:29" ht="180" hidden="1" customHeight="1" x14ac:dyDescent="0.25">
      <c r="A47" s="13" t="s">
        <v>86</v>
      </c>
      <c r="B47" s="17" t="s">
        <v>129</v>
      </c>
      <c r="C47" s="7" t="s">
        <v>33</v>
      </c>
      <c r="D47" s="17" t="s">
        <v>34</v>
      </c>
      <c r="E47" s="7" t="s">
        <v>35</v>
      </c>
      <c r="F47" s="68"/>
      <c r="G47" s="8" t="s">
        <v>36</v>
      </c>
      <c r="H47" s="8" t="s">
        <v>37</v>
      </c>
      <c r="I47" s="8" t="s">
        <v>38</v>
      </c>
      <c r="J47" s="9" t="s">
        <v>117</v>
      </c>
      <c r="K47" s="9">
        <v>3044</v>
      </c>
      <c r="L47" s="29" t="s">
        <v>125</v>
      </c>
      <c r="M47" s="7" t="s">
        <v>123</v>
      </c>
      <c r="N47" s="17" t="s">
        <v>42</v>
      </c>
      <c r="O47" s="7" t="s">
        <v>43</v>
      </c>
      <c r="P47" s="7" t="s">
        <v>44</v>
      </c>
      <c r="Q47" s="17">
        <v>2012</v>
      </c>
      <c r="R47" s="9">
        <v>0</v>
      </c>
      <c r="S47" s="9">
        <v>1</v>
      </c>
      <c r="T47" s="35">
        <v>0.91</v>
      </c>
      <c r="U47" s="9" t="e">
        <f t="shared" si="4"/>
        <v>#DIV/0!</v>
      </c>
      <c r="V47" s="9">
        <v>1</v>
      </c>
      <c r="W47" s="17"/>
      <c r="X47" s="17"/>
      <c r="Y47" s="11">
        <v>0</v>
      </c>
      <c r="Z47" s="45">
        <v>314786.21000000002</v>
      </c>
      <c r="AA47" s="51">
        <v>314786.19</v>
      </c>
      <c r="AB47" s="12" t="e">
        <v>#DIV/0!</v>
      </c>
      <c r="AC47" s="12">
        <f t="shared" si="17"/>
        <v>0.99999993646481522</v>
      </c>
    </row>
    <row r="48" spans="1:29" ht="90" hidden="1" customHeight="1" x14ac:dyDescent="0.25">
      <c r="A48" s="13" t="s">
        <v>86</v>
      </c>
      <c r="B48" s="17" t="s">
        <v>129</v>
      </c>
      <c r="C48" s="7" t="s">
        <v>33</v>
      </c>
      <c r="D48" s="17" t="s">
        <v>34</v>
      </c>
      <c r="E48" s="7" t="s">
        <v>35</v>
      </c>
      <c r="F48" s="68"/>
      <c r="G48" s="8" t="s">
        <v>36</v>
      </c>
      <c r="H48" s="8" t="s">
        <v>37</v>
      </c>
      <c r="I48" s="8" t="s">
        <v>38</v>
      </c>
      <c r="J48" s="9" t="s">
        <v>117</v>
      </c>
      <c r="K48" s="9">
        <v>3044</v>
      </c>
      <c r="L48" s="29" t="s">
        <v>126</v>
      </c>
      <c r="M48" s="7" t="s">
        <v>119</v>
      </c>
      <c r="N48" s="17" t="s">
        <v>42</v>
      </c>
      <c r="O48" s="7" t="s">
        <v>43</v>
      </c>
      <c r="P48" s="7" t="s">
        <v>44</v>
      </c>
      <c r="Q48" s="17">
        <v>2012</v>
      </c>
      <c r="R48" s="9">
        <v>0</v>
      </c>
      <c r="S48" s="9">
        <v>1</v>
      </c>
      <c r="T48" s="35">
        <v>0</v>
      </c>
      <c r="U48" s="9" t="e">
        <f t="shared" si="4"/>
        <v>#DIV/0!</v>
      </c>
      <c r="V48" s="9">
        <f t="shared" si="5"/>
        <v>0</v>
      </c>
      <c r="W48" s="17"/>
      <c r="X48" s="17"/>
      <c r="Y48" s="37">
        <v>0</v>
      </c>
      <c r="Z48" s="45">
        <v>0</v>
      </c>
      <c r="AA48" s="52"/>
      <c r="AB48" s="12" t="e">
        <v>#DIV/0!</v>
      </c>
      <c r="AC48" s="12" t="e">
        <f t="shared" si="17"/>
        <v>#DIV/0!</v>
      </c>
    </row>
    <row r="49" spans="1:29" ht="90" hidden="1" customHeight="1" x14ac:dyDescent="0.25">
      <c r="A49" s="13" t="s">
        <v>86</v>
      </c>
      <c r="B49" s="17" t="s">
        <v>129</v>
      </c>
      <c r="C49" s="7" t="s">
        <v>33</v>
      </c>
      <c r="D49" s="17" t="s">
        <v>34</v>
      </c>
      <c r="E49" s="7" t="s">
        <v>35</v>
      </c>
      <c r="F49" s="69"/>
      <c r="G49" s="8" t="s">
        <v>36</v>
      </c>
      <c r="H49" s="8" t="s">
        <v>37</v>
      </c>
      <c r="I49" s="8" t="s">
        <v>38</v>
      </c>
      <c r="J49" s="9" t="s">
        <v>117</v>
      </c>
      <c r="K49" s="9">
        <v>3044</v>
      </c>
      <c r="L49" s="29" t="s">
        <v>127</v>
      </c>
      <c r="M49" s="7" t="s">
        <v>119</v>
      </c>
      <c r="N49" s="17" t="s">
        <v>42</v>
      </c>
      <c r="O49" s="7" t="s">
        <v>43</v>
      </c>
      <c r="P49" s="7" t="s">
        <v>44</v>
      </c>
      <c r="Q49" s="17">
        <v>2012</v>
      </c>
      <c r="R49" s="9">
        <v>0</v>
      </c>
      <c r="S49" s="9">
        <v>1</v>
      </c>
      <c r="T49" s="35">
        <v>0</v>
      </c>
      <c r="U49" s="9" t="e">
        <f t="shared" si="4"/>
        <v>#DIV/0!</v>
      </c>
      <c r="V49" s="9">
        <f t="shared" si="5"/>
        <v>0</v>
      </c>
      <c r="W49" s="17"/>
      <c r="X49" s="17"/>
      <c r="Y49" s="37">
        <v>0</v>
      </c>
      <c r="Z49" s="45">
        <v>244138.32</v>
      </c>
      <c r="AA49" s="53"/>
      <c r="AB49" s="12" t="e">
        <v>#DIV/0!</v>
      </c>
      <c r="AC49" s="12">
        <f t="shared" si="17"/>
        <v>0</v>
      </c>
    </row>
    <row r="50" spans="1:29" ht="90" hidden="1" customHeight="1" x14ac:dyDescent="0.25">
      <c r="A50" s="23" t="s">
        <v>130</v>
      </c>
      <c r="B50" s="6" t="s">
        <v>31</v>
      </c>
      <c r="C50" s="7" t="s">
        <v>33</v>
      </c>
      <c r="D50" s="17"/>
      <c r="E50" s="7" t="s">
        <v>35</v>
      </c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9" t="e">
        <f t="shared" si="4"/>
        <v>#DIV/0!</v>
      </c>
      <c r="V50" s="9" t="e">
        <f t="shared" si="5"/>
        <v>#DIV/0!</v>
      </c>
      <c r="W50" s="17"/>
      <c r="X50" s="17"/>
      <c r="Y50" s="38"/>
      <c r="Z50" s="25"/>
      <c r="AA50" s="25"/>
      <c r="AB50" s="12" t="e">
        <f t="shared" ref="AB50:AB52" si="18">AA50/Y50</f>
        <v>#DIV/0!</v>
      </c>
      <c r="AC50" s="12" t="e">
        <f t="shared" si="17"/>
        <v>#DIV/0!</v>
      </c>
    </row>
    <row r="51" spans="1:29" ht="90" hidden="1" customHeight="1" x14ac:dyDescent="0.25">
      <c r="A51" s="23" t="s">
        <v>130</v>
      </c>
      <c r="B51" s="27" t="s">
        <v>32</v>
      </c>
      <c r="C51" s="7" t="s">
        <v>33</v>
      </c>
      <c r="D51" s="17"/>
      <c r="E51" s="7" t="s">
        <v>35</v>
      </c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9" t="e">
        <f t="shared" si="4"/>
        <v>#DIV/0!</v>
      </c>
      <c r="V51" s="9" t="e">
        <f t="shared" si="5"/>
        <v>#DIV/0!</v>
      </c>
      <c r="W51" s="17"/>
      <c r="X51" s="17"/>
      <c r="Y51" s="38"/>
      <c r="Z51" s="25"/>
      <c r="AA51" s="25"/>
      <c r="AB51" s="12" t="e">
        <f t="shared" si="18"/>
        <v>#DIV/0!</v>
      </c>
      <c r="AC51" s="12" t="e">
        <f t="shared" si="17"/>
        <v>#DIV/0!</v>
      </c>
    </row>
    <row r="52" spans="1:29" ht="90" customHeight="1" x14ac:dyDescent="0.25">
      <c r="A52" s="23" t="s">
        <v>130</v>
      </c>
      <c r="B52" s="28" t="s">
        <v>131</v>
      </c>
      <c r="C52" s="7" t="s">
        <v>33</v>
      </c>
      <c r="D52" s="17"/>
      <c r="E52" s="7" t="s">
        <v>35</v>
      </c>
      <c r="F52" s="17"/>
      <c r="G52" s="17"/>
      <c r="H52" s="17"/>
      <c r="I52" s="17"/>
      <c r="J52" s="17"/>
      <c r="K52" s="17"/>
      <c r="L52" s="28" t="s">
        <v>138</v>
      </c>
      <c r="M52" s="17" t="s">
        <v>139</v>
      </c>
      <c r="N52" s="17" t="s">
        <v>140</v>
      </c>
      <c r="O52" s="17" t="s">
        <v>29</v>
      </c>
      <c r="P52" s="17" t="s">
        <v>106</v>
      </c>
      <c r="Q52" s="17">
        <v>2012</v>
      </c>
      <c r="R52" s="17">
        <v>100</v>
      </c>
      <c r="S52" s="17">
        <v>100</v>
      </c>
      <c r="T52" s="35">
        <v>108.67</v>
      </c>
      <c r="U52" s="9">
        <f t="shared" si="4"/>
        <v>1.0867</v>
      </c>
      <c r="V52" s="9">
        <f t="shared" si="5"/>
        <v>1.0867</v>
      </c>
      <c r="W52" s="27" t="s">
        <v>142</v>
      </c>
      <c r="X52" s="17" t="s">
        <v>141</v>
      </c>
      <c r="Y52" s="38"/>
      <c r="Z52" s="25"/>
      <c r="AA52" s="25"/>
      <c r="AB52" s="12" t="e">
        <f t="shared" si="18"/>
        <v>#DIV/0!</v>
      </c>
      <c r="AC52" s="12" t="e">
        <f t="shared" si="17"/>
        <v>#DIV/0!</v>
      </c>
    </row>
    <row r="53" spans="1:29" ht="135" hidden="1" x14ac:dyDescent="0.25">
      <c r="A53" s="23" t="s">
        <v>130</v>
      </c>
      <c r="B53" s="13" t="s">
        <v>143</v>
      </c>
      <c r="C53" s="7" t="s">
        <v>33</v>
      </c>
      <c r="D53" s="17" t="s">
        <v>34</v>
      </c>
      <c r="E53" s="7" t="s">
        <v>35</v>
      </c>
      <c r="F53" s="67" t="s">
        <v>277</v>
      </c>
      <c r="G53" s="8" t="s">
        <v>36</v>
      </c>
      <c r="H53" s="8" t="s">
        <v>37</v>
      </c>
      <c r="I53" s="8" t="s">
        <v>38</v>
      </c>
      <c r="J53" s="9" t="s">
        <v>144</v>
      </c>
      <c r="K53" s="9">
        <v>3044</v>
      </c>
      <c r="L53" s="10" t="s">
        <v>145</v>
      </c>
      <c r="M53" s="7" t="s">
        <v>41</v>
      </c>
      <c r="N53" s="17" t="s">
        <v>42</v>
      </c>
      <c r="O53" s="7" t="s">
        <v>43</v>
      </c>
      <c r="P53" s="7" t="s">
        <v>44</v>
      </c>
      <c r="Q53" s="17">
        <v>2012</v>
      </c>
      <c r="R53" s="9">
        <v>2</v>
      </c>
      <c r="S53" s="9">
        <v>2</v>
      </c>
      <c r="T53" s="9">
        <v>2</v>
      </c>
      <c r="U53" s="9">
        <f t="shared" si="4"/>
        <v>1</v>
      </c>
      <c r="V53" s="9">
        <f t="shared" si="5"/>
        <v>1</v>
      </c>
      <c r="W53" s="17"/>
      <c r="X53" s="17"/>
      <c r="Y53" s="54">
        <v>176494.94</v>
      </c>
      <c r="Z53" s="55">
        <v>263746.7</v>
      </c>
      <c r="AA53" s="56">
        <v>263746.7</v>
      </c>
      <c r="AB53" s="12">
        <v>0.31667213802276711</v>
      </c>
      <c r="AC53" s="12">
        <f t="shared" si="17"/>
        <v>1</v>
      </c>
    </row>
    <row r="54" spans="1:29" ht="135" hidden="1" x14ac:dyDescent="0.25">
      <c r="A54" s="23" t="s">
        <v>130</v>
      </c>
      <c r="B54" s="13" t="s">
        <v>143</v>
      </c>
      <c r="C54" s="7" t="s">
        <v>33</v>
      </c>
      <c r="D54" s="17" t="s">
        <v>34</v>
      </c>
      <c r="E54" s="7" t="s">
        <v>35</v>
      </c>
      <c r="F54" s="68"/>
      <c r="G54" s="8" t="s">
        <v>36</v>
      </c>
      <c r="H54" s="8" t="s">
        <v>37</v>
      </c>
      <c r="I54" s="8" t="s">
        <v>38</v>
      </c>
      <c r="J54" s="9" t="s">
        <v>144</v>
      </c>
      <c r="K54" s="9">
        <v>3044</v>
      </c>
      <c r="L54" s="10" t="s">
        <v>146</v>
      </c>
      <c r="M54" s="7" t="s">
        <v>41</v>
      </c>
      <c r="N54" s="17" t="s">
        <v>42</v>
      </c>
      <c r="O54" s="7" t="s">
        <v>43</v>
      </c>
      <c r="P54" s="7" t="s">
        <v>44</v>
      </c>
      <c r="Q54" s="17">
        <v>2012</v>
      </c>
      <c r="R54" s="9">
        <v>2</v>
      </c>
      <c r="S54" s="9">
        <v>2</v>
      </c>
      <c r="T54" s="9">
        <v>2</v>
      </c>
      <c r="U54" s="9">
        <f t="shared" si="4"/>
        <v>1</v>
      </c>
      <c r="V54" s="9">
        <f t="shared" si="5"/>
        <v>1</v>
      </c>
      <c r="W54" s="17"/>
      <c r="X54" s="17"/>
      <c r="Y54" s="54">
        <v>176494.93</v>
      </c>
      <c r="Z54" s="55">
        <v>263746.7</v>
      </c>
      <c r="AA54" s="56">
        <v>263746.7</v>
      </c>
      <c r="AB54" s="12">
        <v>0.31667221262389805</v>
      </c>
      <c r="AC54" s="12">
        <f t="shared" si="17"/>
        <v>1</v>
      </c>
    </row>
    <row r="55" spans="1:29" ht="135" hidden="1" x14ac:dyDescent="0.25">
      <c r="A55" s="23" t="s">
        <v>130</v>
      </c>
      <c r="B55" s="13" t="s">
        <v>143</v>
      </c>
      <c r="C55" s="7" t="s">
        <v>33</v>
      </c>
      <c r="D55" s="17" t="s">
        <v>34</v>
      </c>
      <c r="E55" s="7" t="s">
        <v>35</v>
      </c>
      <c r="F55" s="69"/>
      <c r="G55" s="8" t="s">
        <v>36</v>
      </c>
      <c r="H55" s="8" t="s">
        <v>37</v>
      </c>
      <c r="I55" s="8" t="s">
        <v>38</v>
      </c>
      <c r="J55" s="9" t="s">
        <v>144</v>
      </c>
      <c r="K55" s="9">
        <v>3044</v>
      </c>
      <c r="L55" s="10" t="s">
        <v>147</v>
      </c>
      <c r="M55" s="7" t="s">
        <v>41</v>
      </c>
      <c r="N55" s="17" t="s">
        <v>42</v>
      </c>
      <c r="O55" s="7" t="s">
        <v>43</v>
      </c>
      <c r="P55" s="7" t="s">
        <v>44</v>
      </c>
      <c r="Q55" s="17">
        <v>2012</v>
      </c>
      <c r="R55" s="9">
        <v>2</v>
      </c>
      <c r="S55" s="9">
        <v>2</v>
      </c>
      <c r="T55" s="9">
        <v>2</v>
      </c>
      <c r="U55" s="9">
        <f t="shared" si="4"/>
        <v>1</v>
      </c>
      <c r="V55" s="9">
        <f t="shared" si="5"/>
        <v>1</v>
      </c>
      <c r="W55" s="17"/>
      <c r="X55" s="17"/>
      <c r="Y55" s="54">
        <v>176494.93</v>
      </c>
      <c r="Z55" s="55">
        <v>263746.69</v>
      </c>
      <c r="AA55" s="56">
        <v>263746.69</v>
      </c>
      <c r="AB55" s="12">
        <v>0.31667221262389805</v>
      </c>
      <c r="AC55" s="12">
        <f t="shared" si="17"/>
        <v>1</v>
      </c>
    </row>
    <row r="56" spans="1:29" ht="90" hidden="1" x14ac:dyDescent="0.25">
      <c r="A56" s="23" t="s">
        <v>130</v>
      </c>
      <c r="B56" s="13" t="s">
        <v>154</v>
      </c>
      <c r="C56" s="7" t="s">
        <v>33</v>
      </c>
      <c r="D56" s="17" t="s">
        <v>34</v>
      </c>
      <c r="E56" s="7" t="s">
        <v>35</v>
      </c>
      <c r="F56" s="67" t="s">
        <v>288</v>
      </c>
      <c r="G56" s="8" t="s">
        <v>36</v>
      </c>
      <c r="H56" s="8" t="s">
        <v>37</v>
      </c>
      <c r="I56" s="8" t="s">
        <v>38</v>
      </c>
      <c r="J56" s="9" t="s">
        <v>148</v>
      </c>
      <c r="K56" s="9">
        <v>3044</v>
      </c>
      <c r="L56" s="10" t="s">
        <v>149</v>
      </c>
      <c r="M56" s="7" t="s">
        <v>150</v>
      </c>
      <c r="N56" s="17" t="s">
        <v>42</v>
      </c>
      <c r="O56" s="7" t="s">
        <v>43</v>
      </c>
      <c r="P56" s="7" t="s">
        <v>44</v>
      </c>
      <c r="Q56" s="17">
        <v>2012</v>
      </c>
      <c r="R56" s="9">
        <v>20</v>
      </c>
      <c r="S56" s="9">
        <v>20</v>
      </c>
      <c r="T56" s="35">
        <v>34</v>
      </c>
      <c r="U56" s="9">
        <f t="shared" si="4"/>
        <v>1.7</v>
      </c>
      <c r="V56" s="9">
        <f t="shared" si="5"/>
        <v>1.7</v>
      </c>
      <c r="W56" s="17"/>
      <c r="X56" s="17"/>
      <c r="Y56" s="57">
        <v>89559.6</v>
      </c>
      <c r="Z56" s="42">
        <v>162005.42000000001</v>
      </c>
      <c r="AA56" s="42">
        <v>162005.42000000001</v>
      </c>
      <c r="AB56" s="12">
        <v>0.37094660985533656</v>
      </c>
      <c r="AC56" s="12">
        <f t="shared" si="17"/>
        <v>1</v>
      </c>
    </row>
    <row r="57" spans="1:29" ht="178.5" hidden="1" x14ac:dyDescent="0.25">
      <c r="A57" s="23" t="s">
        <v>130</v>
      </c>
      <c r="B57" s="13" t="s">
        <v>154</v>
      </c>
      <c r="C57" s="7" t="s">
        <v>33</v>
      </c>
      <c r="D57" s="17" t="s">
        <v>34</v>
      </c>
      <c r="E57" s="7" t="s">
        <v>35</v>
      </c>
      <c r="F57" s="68"/>
      <c r="G57" s="8" t="s">
        <v>36</v>
      </c>
      <c r="H57" s="8" t="s">
        <v>37</v>
      </c>
      <c r="I57" s="8" t="s">
        <v>38</v>
      </c>
      <c r="J57" s="9" t="s">
        <v>148</v>
      </c>
      <c r="K57" s="9">
        <v>3044</v>
      </c>
      <c r="L57" s="10" t="s">
        <v>151</v>
      </c>
      <c r="M57" s="7" t="s">
        <v>41</v>
      </c>
      <c r="N57" s="17" t="s">
        <v>42</v>
      </c>
      <c r="O57" s="7" t="s">
        <v>43</v>
      </c>
      <c r="P57" s="7" t="s">
        <v>44</v>
      </c>
      <c r="Q57" s="17">
        <v>2012</v>
      </c>
      <c r="R57" s="9">
        <v>2</v>
      </c>
      <c r="S57" s="9">
        <v>2</v>
      </c>
      <c r="T57" s="35">
        <v>2</v>
      </c>
      <c r="U57" s="9">
        <f t="shared" si="4"/>
        <v>1</v>
      </c>
      <c r="V57" s="9">
        <f t="shared" si="5"/>
        <v>1</v>
      </c>
      <c r="W57" s="17"/>
      <c r="X57" s="17"/>
      <c r="Y57" s="57">
        <v>89559.6</v>
      </c>
      <c r="Z57" s="42">
        <v>162005.42000000001</v>
      </c>
      <c r="AA57" s="42">
        <v>162005.42000000001</v>
      </c>
      <c r="AB57" s="12">
        <v>0.37094649819784808</v>
      </c>
      <c r="AC57" s="12">
        <f t="shared" si="17"/>
        <v>1</v>
      </c>
    </row>
    <row r="58" spans="1:29" ht="114.75" hidden="1" x14ac:dyDescent="0.25">
      <c r="A58" s="23" t="s">
        <v>130</v>
      </c>
      <c r="B58" s="13" t="s">
        <v>154</v>
      </c>
      <c r="C58" s="7" t="s">
        <v>33</v>
      </c>
      <c r="D58" s="17" t="s">
        <v>34</v>
      </c>
      <c r="E58" s="7" t="s">
        <v>35</v>
      </c>
      <c r="F58" s="68"/>
      <c r="G58" s="8" t="s">
        <v>36</v>
      </c>
      <c r="H58" s="8" t="s">
        <v>37</v>
      </c>
      <c r="I58" s="8" t="s">
        <v>38</v>
      </c>
      <c r="J58" s="9" t="s">
        <v>148</v>
      </c>
      <c r="K58" s="9">
        <v>3044</v>
      </c>
      <c r="L58" s="10" t="s">
        <v>152</v>
      </c>
      <c r="M58" s="7" t="s">
        <v>41</v>
      </c>
      <c r="N58" s="17" t="s">
        <v>42</v>
      </c>
      <c r="O58" s="7" t="s">
        <v>43</v>
      </c>
      <c r="P58" s="7" t="s">
        <v>44</v>
      </c>
      <c r="Q58" s="17">
        <v>2012</v>
      </c>
      <c r="R58" s="9">
        <v>1</v>
      </c>
      <c r="S58" s="9">
        <v>1</v>
      </c>
      <c r="T58" s="35">
        <v>1</v>
      </c>
      <c r="U58" s="9">
        <f t="shared" si="4"/>
        <v>1</v>
      </c>
      <c r="V58" s="9">
        <f t="shared" si="5"/>
        <v>1</v>
      </c>
      <c r="W58" s="17"/>
      <c r="X58" s="17"/>
      <c r="Y58" s="57">
        <v>89559.6</v>
      </c>
      <c r="Z58" s="42">
        <v>162005.42000000001</v>
      </c>
      <c r="AA58" s="42">
        <v>162005.42000000001</v>
      </c>
      <c r="AB58" s="12">
        <v>0.37094649819784808</v>
      </c>
      <c r="AC58" s="12">
        <f t="shared" si="17"/>
        <v>1</v>
      </c>
    </row>
    <row r="59" spans="1:29" ht="90" x14ac:dyDescent="0.25">
      <c r="A59" s="23" t="s">
        <v>130</v>
      </c>
      <c r="B59" s="13" t="s">
        <v>154</v>
      </c>
      <c r="C59" s="7" t="s">
        <v>33</v>
      </c>
      <c r="D59" s="17" t="s">
        <v>34</v>
      </c>
      <c r="E59" s="7" t="s">
        <v>35</v>
      </c>
      <c r="F59" s="69"/>
      <c r="G59" s="8" t="s">
        <v>36</v>
      </c>
      <c r="H59" s="8" t="s">
        <v>37</v>
      </c>
      <c r="I59" s="8" t="s">
        <v>38</v>
      </c>
      <c r="J59" s="9" t="s">
        <v>148</v>
      </c>
      <c r="K59" s="9">
        <v>3044</v>
      </c>
      <c r="L59" s="10" t="s">
        <v>153</v>
      </c>
      <c r="M59" s="7" t="s">
        <v>103</v>
      </c>
      <c r="N59" s="17" t="s">
        <v>50</v>
      </c>
      <c r="O59" s="7" t="s">
        <v>43</v>
      </c>
      <c r="P59" s="7" t="s">
        <v>44</v>
      </c>
      <c r="Q59" s="17">
        <v>2012</v>
      </c>
      <c r="R59" s="9">
        <v>100</v>
      </c>
      <c r="S59" s="9">
        <v>100</v>
      </c>
      <c r="T59" s="35">
        <v>108.67</v>
      </c>
      <c r="U59" s="9">
        <f t="shared" si="4"/>
        <v>1.0867</v>
      </c>
      <c r="V59" s="9">
        <f t="shared" si="5"/>
        <v>1.0867</v>
      </c>
      <c r="W59" s="17"/>
      <c r="X59" s="17"/>
      <c r="Y59" s="57">
        <v>89559.6</v>
      </c>
      <c r="Z59" s="42">
        <v>162005.43</v>
      </c>
      <c r="AA59" s="42">
        <v>162005.43</v>
      </c>
      <c r="AB59" s="12">
        <v>0.37094649819784808</v>
      </c>
      <c r="AC59" s="12">
        <f t="shared" si="17"/>
        <v>1</v>
      </c>
    </row>
    <row r="60" spans="1:29" ht="360" x14ac:dyDescent="0.25">
      <c r="A60" s="23" t="s">
        <v>130</v>
      </c>
      <c r="B60" s="13" t="s">
        <v>155</v>
      </c>
      <c r="C60" s="7" t="s">
        <v>33</v>
      </c>
      <c r="D60" s="17"/>
      <c r="E60" s="17"/>
      <c r="F60" s="17"/>
      <c r="G60" s="17"/>
      <c r="H60" s="17"/>
      <c r="I60" s="17"/>
      <c r="J60" s="17"/>
      <c r="K60" s="17"/>
      <c r="L60" s="16" t="s">
        <v>156</v>
      </c>
      <c r="M60" s="13" t="s">
        <v>157</v>
      </c>
      <c r="N60" s="17" t="s">
        <v>140</v>
      </c>
      <c r="O60" s="17" t="s">
        <v>29</v>
      </c>
      <c r="P60" s="17" t="s">
        <v>106</v>
      </c>
      <c r="Q60" s="17">
        <v>2012</v>
      </c>
      <c r="R60" s="17">
        <v>100</v>
      </c>
      <c r="S60" s="17">
        <v>100</v>
      </c>
      <c r="T60" s="17">
        <v>100</v>
      </c>
      <c r="U60" s="9">
        <f t="shared" si="4"/>
        <v>1</v>
      </c>
      <c r="V60" s="9">
        <f t="shared" si="5"/>
        <v>1</v>
      </c>
      <c r="W60" s="17"/>
      <c r="X60" s="17"/>
      <c r="Y60" s="38"/>
      <c r="Z60" s="25"/>
      <c r="AA60" s="25"/>
      <c r="AB60" s="12" t="e">
        <f t="shared" ref="AB60:AB61" si="19">AA60/Y60</f>
        <v>#DIV/0!</v>
      </c>
      <c r="AC60" s="12" t="e">
        <f t="shared" si="17"/>
        <v>#DIV/0!</v>
      </c>
    </row>
    <row r="61" spans="1:29" ht="240" x14ac:dyDescent="0.25">
      <c r="A61" s="23" t="s">
        <v>130</v>
      </c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6" t="s">
        <v>158</v>
      </c>
      <c r="M61" s="13" t="s">
        <v>159</v>
      </c>
      <c r="N61" s="13" t="s">
        <v>160</v>
      </c>
      <c r="O61" s="17" t="s">
        <v>29</v>
      </c>
      <c r="P61" s="17" t="s">
        <v>106</v>
      </c>
      <c r="Q61" s="17">
        <v>2012</v>
      </c>
      <c r="R61" s="17">
        <v>100</v>
      </c>
      <c r="S61" s="17">
        <v>100</v>
      </c>
      <c r="T61" s="17">
        <v>0</v>
      </c>
      <c r="U61" s="9">
        <f t="shared" si="4"/>
        <v>0</v>
      </c>
      <c r="V61" s="9">
        <f t="shared" si="5"/>
        <v>0</v>
      </c>
      <c r="W61" s="17"/>
      <c r="X61" s="17"/>
      <c r="Y61" s="38"/>
      <c r="Z61" s="25"/>
      <c r="AA61" s="25"/>
      <c r="AB61" s="12" t="e">
        <f t="shared" si="19"/>
        <v>#DIV/0!</v>
      </c>
      <c r="AC61" s="12" t="e">
        <f t="shared" si="17"/>
        <v>#DIV/0!</v>
      </c>
    </row>
    <row r="62" spans="1:29" ht="102" hidden="1" x14ac:dyDescent="0.25">
      <c r="A62" s="23" t="s">
        <v>130</v>
      </c>
      <c r="B62" s="24" t="s">
        <v>173</v>
      </c>
      <c r="C62" s="7" t="s">
        <v>33</v>
      </c>
      <c r="D62" s="17" t="s">
        <v>34</v>
      </c>
      <c r="E62" s="7" t="s">
        <v>35</v>
      </c>
      <c r="F62" s="67" t="s">
        <v>285</v>
      </c>
      <c r="G62" s="8" t="s">
        <v>36</v>
      </c>
      <c r="H62" s="8" t="s">
        <v>37</v>
      </c>
      <c r="I62" s="8" t="s">
        <v>38</v>
      </c>
      <c r="J62" s="9" t="s">
        <v>161</v>
      </c>
      <c r="K62" s="9">
        <v>3044</v>
      </c>
      <c r="L62" s="10" t="s">
        <v>162</v>
      </c>
      <c r="M62" s="7" t="s">
        <v>41</v>
      </c>
      <c r="N62" s="17" t="s">
        <v>42</v>
      </c>
      <c r="O62" s="7" t="s">
        <v>43</v>
      </c>
      <c r="P62" s="7" t="s">
        <v>44</v>
      </c>
      <c r="Q62" s="17">
        <v>2012</v>
      </c>
      <c r="R62" s="9">
        <v>1</v>
      </c>
      <c r="S62" s="9">
        <v>1</v>
      </c>
      <c r="T62" s="35">
        <v>1</v>
      </c>
      <c r="U62" s="9">
        <f t="shared" si="4"/>
        <v>1</v>
      </c>
      <c r="V62" s="9">
        <f t="shared" si="5"/>
        <v>1</v>
      </c>
      <c r="W62" s="17"/>
      <c r="X62" s="17"/>
      <c r="Y62" s="57">
        <v>33672.6</v>
      </c>
      <c r="Z62" s="60">
        <v>57011.92</v>
      </c>
      <c r="AA62" s="61">
        <v>57011.92</v>
      </c>
      <c r="AB62" s="12">
        <v>0.36015484399779052</v>
      </c>
      <c r="AC62" s="12">
        <f t="shared" si="17"/>
        <v>1</v>
      </c>
    </row>
    <row r="63" spans="1:29" ht="90" hidden="1" x14ac:dyDescent="0.25">
      <c r="A63" s="23" t="s">
        <v>130</v>
      </c>
      <c r="B63" s="24" t="s">
        <v>173</v>
      </c>
      <c r="C63" s="7" t="s">
        <v>33</v>
      </c>
      <c r="D63" s="17" t="s">
        <v>34</v>
      </c>
      <c r="E63" s="7" t="s">
        <v>35</v>
      </c>
      <c r="F63" s="68"/>
      <c r="G63" s="8" t="s">
        <v>36</v>
      </c>
      <c r="H63" s="8" t="s">
        <v>37</v>
      </c>
      <c r="I63" s="8" t="s">
        <v>38</v>
      </c>
      <c r="J63" s="9" t="s">
        <v>161</v>
      </c>
      <c r="K63" s="9">
        <v>3044</v>
      </c>
      <c r="L63" s="10" t="s">
        <v>163</v>
      </c>
      <c r="M63" s="7" t="s">
        <v>41</v>
      </c>
      <c r="N63" s="17" t="s">
        <v>42</v>
      </c>
      <c r="O63" s="7" t="s">
        <v>43</v>
      </c>
      <c r="P63" s="7" t="s">
        <v>44</v>
      </c>
      <c r="Q63" s="17">
        <v>2012</v>
      </c>
      <c r="R63" s="9">
        <v>1</v>
      </c>
      <c r="S63" s="9">
        <v>1</v>
      </c>
      <c r="T63" s="35">
        <v>1</v>
      </c>
      <c r="U63" s="9">
        <f t="shared" si="4"/>
        <v>1</v>
      </c>
      <c r="V63" s="9">
        <f t="shared" si="5"/>
        <v>1</v>
      </c>
      <c r="W63" s="17"/>
      <c r="X63" s="17"/>
      <c r="Y63" s="57">
        <v>33672.6</v>
      </c>
      <c r="Z63" s="60">
        <v>57011.89</v>
      </c>
      <c r="AA63" s="61">
        <v>57011.89</v>
      </c>
      <c r="AB63" s="12">
        <v>0.36015484399779052</v>
      </c>
      <c r="AC63" s="12">
        <f t="shared" si="17"/>
        <v>1</v>
      </c>
    </row>
    <row r="64" spans="1:29" ht="127.5" hidden="1" x14ac:dyDescent="0.25">
      <c r="A64" s="23" t="s">
        <v>130</v>
      </c>
      <c r="B64" s="24" t="s">
        <v>173</v>
      </c>
      <c r="C64" s="7" t="s">
        <v>33</v>
      </c>
      <c r="D64" s="17" t="s">
        <v>34</v>
      </c>
      <c r="E64" s="7" t="s">
        <v>35</v>
      </c>
      <c r="F64" s="68"/>
      <c r="G64" s="8" t="s">
        <v>36</v>
      </c>
      <c r="H64" s="8" t="s">
        <v>37</v>
      </c>
      <c r="I64" s="8" t="s">
        <v>38</v>
      </c>
      <c r="J64" s="9" t="s">
        <v>161</v>
      </c>
      <c r="K64" s="9">
        <v>3044</v>
      </c>
      <c r="L64" s="10" t="s">
        <v>164</v>
      </c>
      <c r="M64" s="7" t="s">
        <v>165</v>
      </c>
      <c r="N64" s="17" t="s">
        <v>42</v>
      </c>
      <c r="O64" s="7" t="s">
        <v>43</v>
      </c>
      <c r="P64" s="7" t="s">
        <v>44</v>
      </c>
      <c r="Q64" s="17">
        <v>2012</v>
      </c>
      <c r="R64" s="9">
        <v>1</v>
      </c>
      <c r="S64" s="9">
        <v>1</v>
      </c>
      <c r="T64" s="35">
        <v>1</v>
      </c>
      <c r="U64" s="9">
        <f t="shared" si="4"/>
        <v>1</v>
      </c>
      <c r="V64" s="9">
        <f t="shared" si="5"/>
        <v>1</v>
      </c>
      <c r="W64" s="17"/>
      <c r="X64" s="17"/>
      <c r="Y64" s="57">
        <v>33672.6</v>
      </c>
      <c r="Z64" s="60">
        <v>57011.89</v>
      </c>
      <c r="AA64" s="61">
        <v>57011.89</v>
      </c>
      <c r="AB64" s="12">
        <v>0.36015514097515489</v>
      </c>
      <c r="AC64" s="12">
        <f t="shared" si="17"/>
        <v>1</v>
      </c>
    </row>
    <row r="65" spans="1:29" ht="90" x14ac:dyDescent="0.25">
      <c r="A65" s="23" t="s">
        <v>130</v>
      </c>
      <c r="B65" s="24" t="s">
        <v>173</v>
      </c>
      <c r="C65" s="7" t="s">
        <v>33</v>
      </c>
      <c r="D65" s="17" t="s">
        <v>34</v>
      </c>
      <c r="E65" s="7" t="s">
        <v>35</v>
      </c>
      <c r="F65" s="69"/>
      <c r="G65" s="8" t="s">
        <v>36</v>
      </c>
      <c r="H65" s="8" t="s">
        <v>37</v>
      </c>
      <c r="I65" s="8" t="s">
        <v>38</v>
      </c>
      <c r="J65" s="9" t="s">
        <v>161</v>
      </c>
      <c r="K65" s="9">
        <v>3044</v>
      </c>
      <c r="L65" s="10" t="s">
        <v>166</v>
      </c>
      <c r="M65" s="7" t="s">
        <v>167</v>
      </c>
      <c r="N65" s="17" t="s">
        <v>50</v>
      </c>
      <c r="O65" s="7" t="s">
        <v>43</v>
      </c>
      <c r="P65" s="7" t="s">
        <v>44</v>
      </c>
      <c r="Q65" s="17">
        <v>2012</v>
      </c>
      <c r="R65" s="9">
        <v>100</v>
      </c>
      <c r="S65" s="9">
        <v>100</v>
      </c>
      <c r="T65" s="35">
        <v>0</v>
      </c>
      <c r="U65" s="9">
        <f t="shared" si="4"/>
        <v>0</v>
      </c>
      <c r="V65" s="9">
        <f t="shared" si="5"/>
        <v>0</v>
      </c>
      <c r="W65" s="17"/>
      <c r="X65" s="17"/>
      <c r="Y65" s="57">
        <v>33672.6</v>
      </c>
      <c r="Z65" s="60">
        <v>57011.89</v>
      </c>
      <c r="AA65" s="61">
        <v>57011.89</v>
      </c>
      <c r="AB65" s="12">
        <v>0.36015514097515489</v>
      </c>
      <c r="AC65" s="12">
        <f t="shared" si="17"/>
        <v>1</v>
      </c>
    </row>
    <row r="66" spans="1:29" ht="153" hidden="1" x14ac:dyDescent="0.25">
      <c r="A66" s="23" t="s">
        <v>130</v>
      </c>
      <c r="B66" s="13" t="s">
        <v>174</v>
      </c>
      <c r="C66" s="7" t="s">
        <v>33</v>
      </c>
      <c r="D66" s="17" t="s">
        <v>34</v>
      </c>
      <c r="E66" s="7" t="s">
        <v>35</v>
      </c>
      <c r="F66" s="67" t="s">
        <v>289</v>
      </c>
      <c r="G66" s="8" t="s">
        <v>36</v>
      </c>
      <c r="H66" s="8" t="s">
        <v>37</v>
      </c>
      <c r="I66" s="8" t="s">
        <v>38</v>
      </c>
      <c r="J66" s="9" t="s">
        <v>168</v>
      </c>
      <c r="K66" s="9">
        <v>3044</v>
      </c>
      <c r="L66" s="10" t="s">
        <v>169</v>
      </c>
      <c r="M66" s="7" t="s">
        <v>41</v>
      </c>
      <c r="N66" s="17" t="s">
        <v>42</v>
      </c>
      <c r="O66" s="7" t="s">
        <v>43</v>
      </c>
      <c r="P66" s="7" t="s">
        <v>44</v>
      </c>
      <c r="Q66" s="17">
        <v>2012</v>
      </c>
      <c r="R66" s="9">
        <v>1</v>
      </c>
      <c r="S66" s="9">
        <v>1</v>
      </c>
      <c r="T66" s="35">
        <v>1</v>
      </c>
      <c r="U66" s="9">
        <f t="shared" si="4"/>
        <v>1</v>
      </c>
      <c r="V66" s="9">
        <f t="shared" si="5"/>
        <v>1</v>
      </c>
      <c r="W66" s="17"/>
      <c r="X66" s="17"/>
      <c r="Y66" s="57">
        <v>45988.93</v>
      </c>
      <c r="Z66" s="40">
        <v>55972.53</v>
      </c>
      <c r="AA66" s="40">
        <v>55972.53</v>
      </c>
      <c r="AB66" s="12">
        <v>0.33358962689499411</v>
      </c>
      <c r="AC66" s="12">
        <f t="shared" si="17"/>
        <v>1</v>
      </c>
    </row>
    <row r="67" spans="1:29" ht="178.5" hidden="1" x14ac:dyDescent="0.25">
      <c r="A67" s="23" t="s">
        <v>130</v>
      </c>
      <c r="B67" s="13" t="s">
        <v>174</v>
      </c>
      <c r="C67" s="7" t="s">
        <v>33</v>
      </c>
      <c r="D67" s="17" t="s">
        <v>34</v>
      </c>
      <c r="E67" s="7" t="s">
        <v>35</v>
      </c>
      <c r="F67" s="68"/>
      <c r="G67" s="8" t="s">
        <v>36</v>
      </c>
      <c r="H67" s="8" t="s">
        <v>37</v>
      </c>
      <c r="I67" s="8" t="s">
        <v>38</v>
      </c>
      <c r="J67" s="9" t="s">
        <v>168</v>
      </c>
      <c r="K67" s="9">
        <v>3044</v>
      </c>
      <c r="L67" s="10" t="s">
        <v>170</v>
      </c>
      <c r="M67" s="7" t="s">
        <v>41</v>
      </c>
      <c r="N67" s="17" t="s">
        <v>42</v>
      </c>
      <c r="O67" s="7" t="s">
        <v>43</v>
      </c>
      <c r="P67" s="7" t="s">
        <v>44</v>
      </c>
      <c r="Q67" s="17">
        <v>2012</v>
      </c>
      <c r="R67" s="9">
        <v>1</v>
      </c>
      <c r="S67" s="9">
        <v>1</v>
      </c>
      <c r="T67" s="35">
        <v>1</v>
      </c>
      <c r="U67" s="9">
        <f t="shared" si="4"/>
        <v>1</v>
      </c>
      <c r="V67" s="9">
        <f t="shared" si="5"/>
        <v>1</v>
      </c>
      <c r="W67" s="17"/>
      <c r="X67" s="17"/>
      <c r="Y67" s="57">
        <v>45988.93</v>
      </c>
      <c r="Z67" s="40">
        <v>55972.52</v>
      </c>
      <c r="AA67" s="40">
        <v>55972.52</v>
      </c>
      <c r="AB67" s="12">
        <v>0.33358962689499411</v>
      </c>
      <c r="AC67" s="12">
        <f t="shared" si="17"/>
        <v>1</v>
      </c>
    </row>
    <row r="68" spans="1:29" ht="178.5" hidden="1" x14ac:dyDescent="0.25">
      <c r="A68" s="23" t="s">
        <v>130</v>
      </c>
      <c r="B68" s="13" t="s">
        <v>174</v>
      </c>
      <c r="C68" s="7" t="s">
        <v>33</v>
      </c>
      <c r="D68" s="17" t="s">
        <v>34</v>
      </c>
      <c r="E68" s="7" t="s">
        <v>35</v>
      </c>
      <c r="F68" s="68"/>
      <c r="G68" s="8" t="s">
        <v>36</v>
      </c>
      <c r="H68" s="8" t="s">
        <v>37</v>
      </c>
      <c r="I68" s="8" t="s">
        <v>38</v>
      </c>
      <c r="J68" s="9" t="s">
        <v>168</v>
      </c>
      <c r="K68" s="9">
        <v>3044</v>
      </c>
      <c r="L68" s="10" t="s">
        <v>171</v>
      </c>
      <c r="M68" s="7" t="s">
        <v>172</v>
      </c>
      <c r="N68" s="17" t="s">
        <v>42</v>
      </c>
      <c r="O68" s="7" t="s">
        <v>43</v>
      </c>
      <c r="P68" s="7" t="s">
        <v>44</v>
      </c>
      <c r="Q68" s="17">
        <v>2012</v>
      </c>
      <c r="R68" s="9">
        <v>1</v>
      </c>
      <c r="S68" s="9">
        <v>1</v>
      </c>
      <c r="T68" s="35">
        <v>1</v>
      </c>
      <c r="U68" s="9">
        <f t="shared" si="4"/>
        <v>1</v>
      </c>
      <c r="V68" s="9">
        <f t="shared" si="5"/>
        <v>1</v>
      </c>
      <c r="W68" s="17"/>
      <c r="X68" s="17"/>
      <c r="Y68" s="57">
        <v>45988.93</v>
      </c>
      <c r="Z68" s="40">
        <v>55972.52</v>
      </c>
      <c r="AA68" s="40">
        <v>55972.52</v>
      </c>
      <c r="AB68" s="12">
        <v>0.33358962689499411</v>
      </c>
      <c r="AC68" s="12">
        <f t="shared" si="17"/>
        <v>1</v>
      </c>
    </row>
    <row r="69" spans="1:29" ht="114.75" x14ac:dyDescent="0.25">
      <c r="A69" s="23" t="s">
        <v>130</v>
      </c>
      <c r="B69" s="13" t="s">
        <v>174</v>
      </c>
      <c r="C69" s="7" t="s">
        <v>33</v>
      </c>
      <c r="D69" s="17" t="s">
        <v>34</v>
      </c>
      <c r="E69" s="7" t="s">
        <v>35</v>
      </c>
      <c r="F69" s="69"/>
      <c r="G69" s="8" t="s">
        <v>36</v>
      </c>
      <c r="H69" s="8" t="s">
        <v>37</v>
      </c>
      <c r="I69" s="8" t="s">
        <v>38</v>
      </c>
      <c r="J69" s="9" t="s">
        <v>168</v>
      </c>
      <c r="K69" s="9">
        <v>3044</v>
      </c>
      <c r="L69" s="10" t="s">
        <v>156</v>
      </c>
      <c r="M69" s="7" t="s">
        <v>103</v>
      </c>
      <c r="N69" s="17" t="s">
        <v>50</v>
      </c>
      <c r="O69" s="7" t="s">
        <v>43</v>
      </c>
      <c r="P69" s="7" t="s">
        <v>44</v>
      </c>
      <c r="Q69" s="17">
        <v>2012</v>
      </c>
      <c r="R69" s="9">
        <v>100</v>
      </c>
      <c r="S69" s="9">
        <v>100</v>
      </c>
      <c r="T69" s="35">
        <v>100</v>
      </c>
      <c r="U69" s="9">
        <f t="shared" si="4"/>
        <v>1</v>
      </c>
      <c r="V69" s="9">
        <f t="shared" si="5"/>
        <v>1</v>
      </c>
      <c r="W69" s="17"/>
      <c r="X69" s="17"/>
      <c r="Y69" s="57">
        <v>45988.93</v>
      </c>
      <c r="Z69" s="40">
        <v>55972.52</v>
      </c>
      <c r="AA69" s="40">
        <v>55972.52</v>
      </c>
      <c r="AB69" s="12">
        <v>0.33358984433862671</v>
      </c>
      <c r="AC69" s="12">
        <f t="shared" si="17"/>
        <v>1</v>
      </c>
    </row>
    <row r="70" spans="1:29" ht="285" x14ac:dyDescent="0.25">
      <c r="A70" s="23" t="s">
        <v>130</v>
      </c>
      <c r="B70" s="24" t="s">
        <v>175</v>
      </c>
      <c r="C70" s="7" t="s">
        <v>33</v>
      </c>
      <c r="D70" s="17"/>
      <c r="E70" s="17"/>
      <c r="F70" s="17"/>
      <c r="G70" s="17"/>
      <c r="H70" s="17"/>
      <c r="I70" s="17"/>
      <c r="J70" s="17"/>
      <c r="K70" s="17"/>
      <c r="L70" s="24" t="s">
        <v>176</v>
      </c>
      <c r="M70" s="13" t="s">
        <v>178</v>
      </c>
      <c r="N70" s="17" t="s">
        <v>50</v>
      </c>
      <c r="O70" s="17" t="s">
        <v>29</v>
      </c>
      <c r="P70" s="17" t="s">
        <v>106</v>
      </c>
      <c r="Q70" s="17">
        <v>2012</v>
      </c>
      <c r="R70" s="9">
        <v>100</v>
      </c>
      <c r="S70" s="9">
        <v>100</v>
      </c>
      <c r="T70" s="17">
        <v>130</v>
      </c>
      <c r="U70" s="9">
        <f t="shared" ref="U70:U96" si="20">T70/R70</f>
        <v>1.3</v>
      </c>
      <c r="V70" s="9">
        <f t="shared" ref="V70:V96" si="21">T70/S70</f>
        <v>1.3</v>
      </c>
      <c r="W70" s="17"/>
      <c r="X70" s="17"/>
      <c r="Y70" s="38"/>
      <c r="Z70" s="25"/>
      <c r="AA70" s="25"/>
      <c r="AB70" s="12" t="e">
        <f t="shared" ref="AB70:AB71" si="22">AA70/Y70</f>
        <v>#DIV/0!</v>
      </c>
      <c r="AC70" s="12" t="e">
        <f t="shared" si="17"/>
        <v>#DIV/0!</v>
      </c>
    </row>
    <row r="71" spans="1:29" ht="300" x14ac:dyDescent="0.25">
      <c r="A71" s="23" t="s">
        <v>130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24" t="s">
        <v>177</v>
      </c>
      <c r="M71" s="13" t="s">
        <v>179</v>
      </c>
      <c r="N71" s="17" t="s">
        <v>50</v>
      </c>
      <c r="O71" s="17" t="s">
        <v>29</v>
      </c>
      <c r="P71" s="17" t="s">
        <v>106</v>
      </c>
      <c r="Q71" s="17">
        <v>2012</v>
      </c>
      <c r="R71" s="9">
        <v>100</v>
      </c>
      <c r="S71" s="9">
        <v>100</v>
      </c>
      <c r="T71" s="17">
        <v>100</v>
      </c>
      <c r="U71" s="9">
        <f t="shared" si="20"/>
        <v>1</v>
      </c>
      <c r="V71" s="9">
        <f t="shared" si="21"/>
        <v>1</v>
      </c>
      <c r="W71" s="17"/>
      <c r="X71" s="17"/>
      <c r="Y71" s="38"/>
      <c r="Z71" s="25"/>
      <c r="AA71" s="25"/>
      <c r="AB71" s="12" t="e">
        <f t="shared" si="22"/>
        <v>#DIV/0!</v>
      </c>
      <c r="AC71" s="12" t="e">
        <f t="shared" si="17"/>
        <v>#DIV/0!</v>
      </c>
    </row>
    <row r="72" spans="1:29" ht="90" hidden="1" x14ac:dyDescent="0.25">
      <c r="A72" s="23" t="s">
        <v>130</v>
      </c>
      <c r="B72" s="30" t="s">
        <v>188</v>
      </c>
      <c r="C72" s="7" t="s">
        <v>33</v>
      </c>
      <c r="D72" s="17" t="s">
        <v>34</v>
      </c>
      <c r="E72" s="7" t="s">
        <v>35</v>
      </c>
      <c r="F72" s="67" t="s">
        <v>281</v>
      </c>
      <c r="G72" s="8" t="s">
        <v>36</v>
      </c>
      <c r="H72" s="8" t="s">
        <v>37</v>
      </c>
      <c r="I72" s="8" t="s">
        <v>38</v>
      </c>
      <c r="J72" s="9" t="s">
        <v>180</v>
      </c>
      <c r="K72" s="9">
        <v>3044</v>
      </c>
      <c r="L72" s="10" t="s">
        <v>181</v>
      </c>
      <c r="M72" s="7" t="s">
        <v>61</v>
      </c>
      <c r="N72" s="17" t="s">
        <v>42</v>
      </c>
      <c r="O72" s="7" t="s">
        <v>43</v>
      </c>
      <c r="P72" s="7" t="s">
        <v>44</v>
      </c>
      <c r="Q72" s="17">
        <v>2012</v>
      </c>
      <c r="R72" s="9">
        <v>1</v>
      </c>
      <c r="S72" s="9">
        <v>1</v>
      </c>
      <c r="T72" s="35">
        <v>1</v>
      </c>
      <c r="U72" s="9">
        <f t="shared" si="20"/>
        <v>1</v>
      </c>
      <c r="V72" s="9">
        <f t="shared" si="21"/>
        <v>1</v>
      </c>
      <c r="W72" s="17"/>
      <c r="X72" s="17"/>
      <c r="Y72" s="57">
        <v>129778.87</v>
      </c>
      <c r="Z72" s="40">
        <v>302926.77</v>
      </c>
      <c r="AA72" s="40">
        <v>272388.44</v>
      </c>
      <c r="AB72" s="12">
        <f t="shared" ref="AB72:AB79" si="23">AA72/Y72</f>
        <v>2.0988658631408952</v>
      </c>
      <c r="AC72" s="12">
        <f t="shared" si="17"/>
        <v>0.89918906803779663</v>
      </c>
    </row>
    <row r="73" spans="1:29" ht="90" hidden="1" x14ac:dyDescent="0.25">
      <c r="A73" s="23" t="s">
        <v>130</v>
      </c>
      <c r="B73" s="30" t="s">
        <v>188</v>
      </c>
      <c r="C73" s="7" t="s">
        <v>33</v>
      </c>
      <c r="D73" s="17" t="s">
        <v>34</v>
      </c>
      <c r="E73" s="7" t="s">
        <v>35</v>
      </c>
      <c r="F73" s="68"/>
      <c r="G73" s="8" t="s">
        <v>36</v>
      </c>
      <c r="H73" s="8" t="s">
        <v>37</v>
      </c>
      <c r="I73" s="8" t="s">
        <v>38</v>
      </c>
      <c r="J73" s="9" t="s">
        <v>180</v>
      </c>
      <c r="K73" s="9">
        <v>3044</v>
      </c>
      <c r="L73" s="10" t="s">
        <v>182</v>
      </c>
      <c r="M73" s="7" t="s">
        <v>80</v>
      </c>
      <c r="N73" s="17" t="s">
        <v>42</v>
      </c>
      <c r="O73" s="7" t="s">
        <v>43</v>
      </c>
      <c r="P73" s="7" t="s">
        <v>44</v>
      </c>
      <c r="Q73" s="17">
        <v>2012</v>
      </c>
      <c r="R73" s="9">
        <v>1</v>
      </c>
      <c r="S73" s="9">
        <v>1</v>
      </c>
      <c r="T73" s="35">
        <v>2</v>
      </c>
      <c r="U73" s="9">
        <f t="shared" si="20"/>
        <v>2</v>
      </c>
      <c r="V73" s="9">
        <f t="shared" si="21"/>
        <v>2</v>
      </c>
      <c r="W73" s="17"/>
      <c r="X73" s="17"/>
      <c r="Y73" s="57">
        <v>129778.87</v>
      </c>
      <c r="Z73" s="40">
        <v>302926.77</v>
      </c>
      <c r="AA73" s="40">
        <v>272388.44</v>
      </c>
      <c r="AB73" s="12">
        <f t="shared" si="23"/>
        <v>2.0988658631408952</v>
      </c>
      <c r="AC73" s="12">
        <f t="shared" si="17"/>
        <v>0.89918906803779663</v>
      </c>
    </row>
    <row r="74" spans="1:29" ht="90" hidden="1" x14ac:dyDescent="0.25">
      <c r="A74" s="23" t="s">
        <v>130</v>
      </c>
      <c r="B74" s="30" t="s">
        <v>188</v>
      </c>
      <c r="C74" s="7" t="s">
        <v>33</v>
      </c>
      <c r="D74" s="17" t="s">
        <v>34</v>
      </c>
      <c r="E74" s="7" t="s">
        <v>35</v>
      </c>
      <c r="F74" s="68"/>
      <c r="G74" s="8" t="s">
        <v>36</v>
      </c>
      <c r="H74" s="8" t="s">
        <v>37</v>
      </c>
      <c r="I74" s="8" t="s">
        <v>38</v>
      </c>
      <c r="J74" s="9" t="s">
        <v>180</v>
      </c>
      <c r="K74" s="9">
        <v>3044</v>
      </c>
      <c r="L74" s="10" t="s">
        <v>183</v>
      </c>
      <c r="M74" s="7" t="s">
        <v>41</v>
      </c>
      <c r="N74" s="17" t="s">
        <v>42</v>
      </c>
      <c r="O74" s="7" t="s">
        <v>43</v>
      </c>
      <c r="P74" s="7" t="s">
        <v>44</v>
      </c>
      <c r="Q74" s="17">
        <v>2012</v>
      </c>
      <c r="R74" s="9">
        <v>1</v>
      </c>
      <c r="S74" s="9">
        <v>1</v>
      </c>
      <c r="T74" s="35">
        <v>1</v>
      </c>
      <c r="U74" s="9">
        <f t="shared" si="20"/>
        <v>1</v>
      </c>
      <c r="V74" s="9">
        <f t="shared" si="21"/>
        <v>1</v>
      </c>
      <c r="W74" s="17"/>
      <c r="X74" s="17"/>
      <c r="Y74" s="57">
        <v>129778.87</v>
      </c>
      <c r="Z74" s="40">
        <v>302926.77</v>
      </c>
      <c r="AA74" s="40">
        <v>272388.44</v>
      </c>
      <c r="AB74" s="12">
        <f t="shared" si="23"/>
        <v>2.0988658631408952</v>
      </c>
      <c r="AC74" s="12">
        <f t="shared" si="17"/>
        <v>0.89918906803779663</v>
      </c>
    </row>
    <row r="75" spans="1:29" ht="90" x14ac:dyDescent="0.25">
      <c r="A75" s="23" t="s">
        <v>130</v>
      </c>
      <c r="B75" s="30" t="s">
        <v>188</v>
      </c>
      <c r="C75" s="7" t="s">
        <v>33</v>
      </c>
      <c r="D75" s="17" t="s">
        <v>34</v>
      </c>
      <c r="E75" s="7" t="s">
        <v>35</v>
      </c>
      <c r="F75" s="68"/>
      <c r="G75" s="8" t="s">
        <v>36</v>
      </c>
      <c r="H75" s="8" t="s">
        <v>37</v>
      </c>
      <c r="I75" s="8" t="s">
        <v>38</v>
      </c>
      <c r="J75" s="9" t="s">
        <v>180</v>
      </c>
      <c r="K75" s="9">
        <v>3044</v>
      </c>
      <c r="L75" s="10" t="s">
        <v>184</v>
      </c>
      <c r="M75" s="7" t="s">
        <v>185</v>
      </c>
      <c r="N75" s="17" t="s">
        <v>50</v>
      </c>
      <c r="O75" s="7" t="s">
        <v>43</v>
      </c>
      <c r="P75" s="7" t="s">
        <v>44</v>
      </c>
      <c r="Q75" s="17">
        <v>2012</v>
      </c>
      <c r="R75" s="9">
        <v>100</v>
      </c>
      <c r="S75" s="9">
        <v>100</v>
      </c>
      <c r="T75" s="35">
        <v>130</v>
      </c>
      <c r="U75" s="9">
        <f t="shared" si="20"/>
        <v>1.3</v>
      </c>
      <c r="V75" s="9">
        <f t="shared" si="21"/>
        <v>1.3</v>
      </c>
      <c r="W75" s="17"/>
      <c r="X75" s="17"/>
      <c r="Y75" s="57">
        <v>129778.86</v>
      </c>
      <c r="Z75" s="40">
        <v>302926.77</v>
      </c>
      <c r="AA75" s="40">
        <v>272388.44</v>
      </c>
      <c r="AB75" s="12">
        <f t="shared" si="23"/>
        <v>2.098866024867224</v>
      </c>
      <c r="AC75" s="12">
        <f t="shared" si="17"/>
        <v>0.89918906803779663</v>
      </c>
    </row>
    <row r="76" spans="1:29" ht="90" x14ac:dyDescent="0.25">
      <c r="A76" s="23" t="s">
        <v>130</v>
      </c>
      <c r="B76" s="30" t="s">
        <v>188</v>
      </c>
      <c r="C76" s="7" t="s">
        <v>33</v>
      </c>
      <c r="D76" s="17" t="s">
        <v>34</v>
      </c>
      <c r="E76" s="7" t="s">
        <v>35</v>
      </c>
      <c r="F76" s="69"/>
      <c r="G76" s="8" t="s">
        <v>36</v>
      </c>
      <c r="H76" s="8" t="s">
        <v>37</v>
      </c>
      <c r="I76" s="8" t="s">
        <v>38</v>
      </c>
      <c r="J76" s="9" t="s">
        <v>180</v>
      </c>
      <c r="K76" s="9">
        <v>3044</v>
      </c>
      <c r="L76" s="10" t="s">
        <v>186</v>
      </c>
      <c r="M76" s="7" t="s">
        <v>187</v>
      </c>
      <c r="N76" s="17" t="s">
        <v>50</v>
      </c>
      <c r="O76" s="7" t="s">
        <v>43</v>
      </c>
      <c r="P76" s="7" t="s">
        <v>44</v>
      </c>
      <c r="Q76" s="17">
        <v>2012</v>
      </c>
      <c r="R76" s="9">
        <v>100</v>
      </c>
      <c r="S76" s="9">
        <v>100</v>
      </c>
      <c r="T76" s="35">
        <v>100</v>
      </c>
      <c r="U76" s="9">
        <f t="shared" si="20"/>
        <v>1</v>
      </c>
      <c r="V76" s="9">
        <f t="shared" si="21"/>
        <v>1</v>
      </c>
      <c r="W76" s="17"/>
      <c r="X76" s="17"/>
      <c r="Y76" s="57">
        <v>129778.85</v>
      </c>
      <c r="Z76" s="40">
        <v>302926.77</v>
      </c>
      <c r="AA76" s="40">
        <v>272388.44</v>
      </c>
      <c r="AB76" s="12">
        <f t="shared" si="23"/>
        <v>2.098866186593578</v>
      </c>
      <c r="AC76" s="12">
        <f t="shared" si="17"/>
        <v>0.89918906803779663</v>
      </c>
    </row>
    <row r="77" spans="1:29" ht="90" hidden="1" x14ac:dyDescent="0.25">
      <c r="A77" s="23" t="s">
        <v>189</v>
      </c>
      <c r="B77" s="6" t="s">
        <v>31</v>
      </c>
      <c r="C77" s="7" t="s">
        <v>33</v>
      </c>
      <c r="D77" s="17"/>
      <c r="E77" s="7" t="s">
        <v>35</v>
      </c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9" t="e">
        <f t="shared" si="20"/>
        <v>#DIV/0!</v>
      </c>
      <c r="V77" s="9" t="e">
        <f t="shared" si="21"/>
        <v>#DIV/0!</v>
      </c>
      <c r="W77" s="17" t="s">
        <v>87</v>
      </c>
      <c r="X77" s="27" t="s">
        <v>51</v>
      </c>
      <c r="Y77" s="38"/>
      <c r="Z77" s="25"/>
      <c r="AA77" s="25"/>
      <c r="AB77" s="12" t="e">
        <f t="shared" si="23"/>
        <v>#DIV/0!</v>
      </c>
      <c r="AC77" s="12" t="e">
        <f t="shared" si="17"/>
        <v>#DIV/0!</v>
      </c>
    </row>
    <row r="78" spans="1:29" ht="199.5" hidden="1" x14ac:dyDescent="0.25">
      <c r="A78" s="23" t="s">
        <v>189</v>
      </c>
      <c r="B78" s="24" t="s">
        <v>32</v>
      </c>
      <c r="C78" s="7" t="s">
        <v>33</v>
      </c>
      <c r="D78" s="17"/>
      <c r="E78" s="7" t="s">
        <v>35</v>
      </c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9" t="e">
        <f t="shared" si="20"/>
        <v>#DIV/0!</v>
      </c>
      <c r="V78" s="9" t="e">
        <f t="shared" si="21"/>
        <v>#DIV/0!</v>
      </c>
      <c r="W78" s="17" t="s">
        <v>88</v>
      </c>
      <c r="X78" s="17" t="s">
        <v>89</v>
      </c>
      <c r="Y78" s="38"/>
      <c r="Z78" s="25"/>
      <c r="AA78" s="25"/>
      <c r="AB78" s="12" t="e">
        <f t="shared" si="23"/>
        <v>#DIV/0!</v>
      </c>
      <c r="AC78" s="12" t="e">
        <f t="shared" si="17"/>
        <v>#DIV/0!</v>
      </c>
    </row>
    <row r="79" spans="1:29" ht="158.25" x14ac:dyDescent="0.25">
      <c r="A79" s="23" t="s">
        <v>189</v>
      </c>
      <c r="B79" s="23" t="s">
        <v>190</v>
      </c>
      <c r="C79" s="17"/>
      <c r="D79" s="17"/>
      <c r="E79" s="17"/>
      <c r="F79" s="17"/>
      <c r="G79" s="17"/>
      <c r="H79" s="17"/>
      <c r="I79" s="17"/>
      <c r="J79" s="17"/>
      <c r="K79" s="17"/>
      <c r="L79" s="13" t="s">
        <v>191</v>
      </c>
      <c r="M79" s="13" t="s">
        <v>192</v>
      </c>
      <c r="N79" s="13" t="s">
        <v>160</v>
      </c>
      <c r="O79" s="7" t="s">
        <v>43</v>
      </c>
      <c r="P79" s="7" t="s">
        <v>44</v>
      </c>
      <c r="Q79" s="17">
        <v>2012</v>
      </c>
      <c r="R79" s="9">
        <v>60.04</v>
      </c>
      <c r="S79" s="9">
        <v>60.04</v>
      </c>
      <c r="T79" s="17">
        <v>54.68</v>
      </c>
      <c r="U79" s="9">
        <f t="shared" si="20"/>
        <v>0.91072618254497006</v>
      </c>
      <c r="V79" s="9">
        <f t="shared" si="21"/>
        <v>0.91072618254497006</v>
      </c>
      <c r="W79" s="17"/>
      <c r="X79" s="17"/>
      <c r="Y79" s="38"/>
      <c r="Z79" s="25"/>
      <c r="AA79" s="25"/>
      <c r="AB79" s="12" t="e">
        <f t="shared" si="23"/>
        <v>#DIV/0!</v>
      </c>
      <c r="AC79" s="12" t="e">
        <f t="shared" si="17"/>
        <v>#DIV/0!</v>
      </c>
    </row>
    <row r="80" spans="1:29" ht="165.75" hidden="1" x14ac:dyDescent="0.25">
      <c r="A80" s="23" t="s">
        <v>189</v>
      </c>
      <c r="B80" s="30" t="s">
        <v>193</v>
      </c>
      <c r="C80" s="7" t="s">
        <v>33</v>
      </c>
      <c r="D80" s="17" t="s">
        <v>34</v>
      </c>
      <c r="E80" s="7" t="s">
        <v>35</v>
      </c>
      <c r="F80" s="67" t="s">
        <v>287</v>
      </c>
      <c r="G80" s="8" t="s">
        <v>36</v>
      </c>
      <c r="H80" s="8" t="s">
        <v>37</v>
      </c>
      <c r="I80" s="8" t="s">
        <v>38</v>
      </c>
      <c r="J80" s="9" t="s">
        <v>194</v>
      </c>
      <c r="K80" s="9">
        <v>3044</v>
      </c>
      <c r="L80" s="10" t="s">
        <v>195</v>
      </c>
      <c r="M80" s="7" t="s">
        <v>196</v>
      </c>
      <c r="N80" s="17" t="s">
        <v>42</v>
      </c>
      <c r="O80" s="7" t="s">
        <v>43</v>
      </c>
      <c r="P80" s="7" t="s">
        <v>44</v>
      </c>
      <c r="Q80" s="17">
        <v>2012</v>
      </c>
      <c r="R80" s="9">
        <v>2</v>
      </c>
      <c r="S80" s="9">
        <v>2</v>
      </c>
      <c r="T80" s="35">
        <v>3</v>
      </c>
      <c r="U80" s="9">
        <f t="shared" si="20"/>
        <v>1.5</v>
      </c>
      <c r="V80" s="9">
        <f t="shared" si="21"/>
        <v>1.5</v>
      </c>
      <c r="W80" s="17"/>
      <c r="X80" s="17"/>
      <c r="Y80" s="57">
        <v>219052.27</v>
      </c>
      <c r="Z80" s="40">
        <v>283731.27</v>
      </c>
      <c r="AA80" s="40">
        <v>270397.94</v>
      </c>
      <c r="AB80" s="12">
        <f t="shared" ref="AB80:AB83" si="24">AA80/Y80</f>
        <v>1.2343991687463454</v>
      </c>
      <c r="AC80" s="12">
        <f t="shared" si="17"/>
        <v>0.95300718880932644</v>
      </c>
    </row>
    <row r="81" spans="1:29" ht="216.75" hidden="1" x14ac:dyDescent="0.25">
      <c r="A81" s="23" t="s">
        <v>189</v>
      </c>
      <c r="B81" s="30" t="s">
        <v>193</v>
      </c>
      <c r="C81" s="7" t="s">
        <v>33</v>
      </c>
      <c r="D81" s="17" t="s">
        <v>34</v>
      </c>
      <c r="E81" s="7" t="s">
        <v>35</v>
      </c>
      <c r="F81" s="68"/>
      <c r="G81" s="8" t="s">
        <v>36</v>
      </c>
      <c r="H81" s="8" t="s">
        <v>37</v>
      </c>
      <c r="I81" s="8" t="s">
        <v>38</v>
      </c>
      <c r="J81" s="9" t="s">
        <v>194</v>
      </c>
      <c r="K81" s="9">
        <v>3044</v>
      </c>
      <c r="L81" s="10" t="s">
        <v>197</v>
      </c>
      <c r="M81" s="7" t="s">
        <v>198</v>
      </c>
      <c r="N81" s="17" t="s">
        <v>42</v>
      </c>
      <c r="O81" s="7" t="s">
        <v>43</v>
      </c>
      <c r="P81" s="7" t="s">
        <v>44</v>
      </c>
      <c r="Q81" s="17">
        <v>2012</v>
      </c>
      <c r="R81" s="9">
        <v>2</v>
      </c>
      <c r="S81" s="9">
        <v>2</v>
      </c>
      <c r="T81" s="35">
        <v>3</v>
      </c>
      <c r="U81" s="9">
        <f t="shared" si="20"/>
        <v>1.5</v>
      </c>
      <c r="V81" s="9">
        <f t="shared" si="21"/>
        <v>1.5</v>
      </c>
      <c r="W81" s="17"/>
      <c r="X81" s="17"/>
      <c r="Y81" s="57">
        <v>219052.27</v>
      </c>
      <c r="Z81" s="40">
        <v>283731.27</v>
      </c>
      <c r="AA81" s="40">
        <v>270397.94</v>
      </c>
      <c r="AB81" s="12">
        <f t="shared" si="24"/>
        <v>1.2343991687463454</v>
      </c>
      <c r="AC81" s="12">
        <f t="shared" si="17"/>
        <v>0.95300718880932644</v>
      </c>
    </row>
    <row r="82" spans="1:29" ht="90" x14ac:dyDescent="0.25">
      <c r="A82" s="23" t="s">
        <v>189</v>
      </c>
      <c r="B82" s="30" t="s">
        <v>193</v>
      </c>
      <c r="C82" s="7" t="s">
        <v>33</v>
      </c>
      <c r="D82" s="17" t="s">
        <v>34</v>
      </c>
      <c r="E82" s="7" t="s">
        <v>35</v>
      </c>
      <c r="F82" s="69"/>
      <c r="G82" s="8" t="s">
        <v>36</v>
      </c>
      <c r="H82" s="8" t="s">
        <v>37</v>
      </c>
      <c r="I82" s="8" t="s">
        <v>38</v>
      </c>
      <c r="J82" s="9" t="s">
        <v>194</v>
      </c>
      <c r="K82" s="9">
        <v>3044</v>
      </c>
      <c r="L82" s="10" t="s">
        <v>199</v>
      </c>
      <c r="M82" s="7" t="s">
        <v>200</v>
      </c>
      <c r="N82" s="17" t="s">
        <v>50</v>
      </c>
      <c r="O82" s="7" t="s">
        <v>43</v>
      </c>
      <c r="P82" s="7" t="s">
        <v>44</v>
      </c>
      <c r="Q82" s="17">
        <v>2012</v>
      </c>
      <c r="R82" s="9">
        <v>60</v>
      </c>
      <c r="S82" s="9">
        <v>60</v>
      </c>
      <c r="T82" s="35">
        <v>111.53</v>
      </c>
      <c r="U82" s="9">
        <f t="shared" si="20"/>
        <v>1.8588333333333333</v>
      </c>
      <c r="V82" s="9">
        <f t="shared" si="21"/>
        <v>1.8588333333333333</v>
      </c>
      <c r="W82" s="17"/>
      <c r="X82" s="17"/>
      <c r="Y82" s="57">
        <v>219052.26</v>
      </c>
      <c r="Z82" s="40">
        <v>283731.28000000003</v>
      </c>
      <c r="AA82" s="40">
        <v>270397.94</v>
      </c>
      <c r="AB82" s="12">
        <f t="shared" si="24"/>
        <v>1.2343992250981568</v>
      </c>
      <c r="AC82" s="12">
        <f t="shared" si="17"/>
        <v>0.95300715522095403</v>
      </c>
    </row>
    <row r="83" spans="1:29" ht="285" hidden="1" x14ac:dyDescent="0.25">
      <c r="A83" s="23" t="s">
        <v>189</v>
      </c>
      <c r="B83" s="24" t="s">
        <v>201</v>
      </c>
      <c r="C83" s="17"/>
      <c r="D83" s="17"/>
      <c r="E83" s="17"/>
      <c r="F83" s="17"/>
      <c r="G83" s="17"/>
      <c r="H83" s="17"/>
      <c r="I83" s="17"/>
      <c r="J83" s="17"/>
      <c r="K83" s="17"/>
      <c r="L83" s="13" t="s">
        <v>202</v>
      </c>
      <c r="M83" s="13" t="s">
        <v>203</v>
      </c>
      <c r="N83" s="17" t="s">
        <v>140</v>
      </c>
      <c r="O83" s="7" t="s">
        <v>43</v>
      </c>
      <c r="P83" s="7" t="s">
        <v>44</v>
      </c>
      <c r="Q83" s="17">
        <v>2012</v>
      </c>
      <c r="R83" s="9">
        <v>76.92</v>
      </c>
      <c r="S83" s="9">
        <v>76.92</v>
      </c>
      <c r="T83" s="17">
        <v>75.81</v>
      </c>
      <c r="U83" s="9">
        <f t="shared" si="20"/>
        <v>0.98556942277691106</v>
      </c>
      <c r="V83" s="9">
        <f t="shared" si="21"/>
        <v>0.98556942277691106</v>
      </c>
      <c r="W83" s="17"/>
      <c r="X83" s="17"/>
      <c r="Y83" s="38"/>
      <c r="Z83" s="25"/>
      <c r="AA83" s="25"/>
      <c r="AB83" s="12" t="e">
        <f t="shared" si="24"/>
        <v>#DIV/0!</v>
      </c>
      <c r="AC83" s="12" t="e">
        <f t="shared" si="17"/>
        <v>#DIV/0!</v>
      </c>
    </row>
    <row r="84" spans="1:29" ht="127.5" hidden="1" x14ac:dyDescent="0.25">
      <c r="A84" s="23" t="s">
        <v>189</v>
      </c>
      <c r="B84" s="30" t="s">
        <v>204</v>
      </c>
      <c r="C84" s="7" t="s">
        <v>33</v>
      </c>
      <c r="D84" s="17" t="s">
        <v>34</v>
      </c>
      <c r="E84" s="7" t="s">
        <v>35</v>
      </c>
      <c r="F84" s="67" t="s">
        <v>279</v>
      </c>
      <c r="G84" s="8" t="s">
        <v>36</v>
      </c>
      <c r="H84" s="8" t="s">
        <v>37</v>
      </c>
      <c r="I84" s="8" t="s">
        <v>38</v>
      </c>
      <c r="J84" s="9" t="s">
        <v>205</v>
      </c>
      <c r="K84" s="9">
        <v>3044</v>
      </c>
      <c r="L84" s="10" t="s">
        <v>206</v>
      </c>
      <c r="M84" s="7" t="s">
        <v>41</v>
      </c>
      <c r="N84" s="17" t="s">
        <v>42</v>
      </c>
      <c r="O84" s="7" t="s">
        <v>43</v>
      </c>
      <c r="P84" s="7" t="s">
        <v>44</v>
      </c>
      <c r="Q84" s="17">
        <v>2012</v>
      </c>
      <c r="R84" s="9">
        <v>0.5</v>
      </c>
      <c r="S84" s="9">
        <v>0.5</v>
      </c>
      <c r="T84" s="35">
        <v>0.5</v>
      </c>
      <c r="U84" s="9">
        <f t="shared" si="20"/>
        <v>1</v>
      </c>
      <c r="V84" s="9">
        <f t="shared" si="21"/>
        <v>1</v>
      </c>
      <c r="W84" s="17"/>
      <c r="X84" s="17"/>
      <c r="Y84" s="58">
        <v>90123.67</v>
      </c>
      <c r="Z84" s="59">
        <v>70748.59</v>
      </c>
      <c r="AA84" s="41">
        <v>70748.59</v>
      </c>
      <c r="AB84" s="12">
        <f t="shared" ref="AB84:AB87" si="25">AA84/Y84</f>
        <v>0.78501674421381196</v>
      </c>
      <c r="AC84" s="12">
        <f t="shared" si="17"/>
        <v>1</v>
      </c>
    </row>
    <row r="85" spans="1:29" ht="90" hidden="1" x14ac:dyDescent="0.25">
      <c r="A85" s="23" t="s">
        <v>189</v>
      </c>
      <c r="B85" s="30" t="s">
        <v>204</v>
      </c>
      <c r="C85" s="7" t="s">
        <v>33</v>
      </c>
      <c r="D85" s="17" t="s">
        <v>34</v>
      </c>
      <c r="E85" s="7" t="s">
        <v>35</v>
      </c>
      <c r="F85" s="68"/>
      <c r="G85" s="8" t="s">
        <v>36</v>
      </c>
      <c r="H85" s="8" t="s">
        <v>37</v>
      </c>
      <c r="I85" s="8" t="s">
        <v>38</v>
      </c>
      <c r="J85" s="9" t="s">
        <v>205</v>
      </c>
      <c r="K85" s="9">
        <v>3044</v>
      </c>
      <c r="L85" s="10" t="s">
        <v>207</v>
      </c>
      <c r="M85" s="7" t="s">
        <v>208</v>
      </c>
      <c r="N85" s="17" t="s">
        <v>42</v>
      </c>
      <c r="O85" s="7" t="s">
        <v>43</v>
      </c>
      <c r="P85" s="7" t="s">
        <v>44</v>
      </c>
      <c r="Q85" s="17">
        <v>2012</v>
      </c>
      <c r="R85" s="9">
        <v>0.5</v>
      </c>
      <c r="S85" s="9">
        <v>0.5</v>
      </c>
      <c r="T85" s="35">
        <v>0.5</v>
      </c>
      <c r="U85" s="9">
        <f t="shared" si="20"/>
        <v>1</v>
      </c>
      <c r="V85" s="9">
        <f t="shared" si="21"/>
        <v>1</v>
      </c>
      <c r="W85" s="17"/>
      <c r="X85" s="17"/>
      <c r="Y85" s="58">
        <v>90123.67</v>
      </c>
      <c r="Z85" s="59">
        <v>70748.59</v>
      </c>
      <c r="AA85" s="41">
        <v>70748.59</v>
      </c>
      <c r="AB85" s="12">
        <f t="shared" si="25"/>
        <v>0.78501674421381196</v>
      </c>
      <c r="AC85" s="12">
        <f t="shared" si="17"/>
        <v>1</v>
      </c>
    </row>
    <row r="86" spans="1:29" ht="90" hidden="1" x14ac:dyDescent="0.25">
      <c r="A86" s="23" t="s">
        <v>189</v>
      </c>
      <c r="B86" s="30" t="s">
        <v>204</v>
      </c>
      <c r="C86" s="7" t="s">
        <v>33</v>
      </c>
      <c r="D86" s="17" t="s">
        <v>34</v>
      </c>
      <c r="E86" s="7" t="s">
        <v>35</v>
      </c>
      <c r="F86" s="68"/>
      <c r="G86" s="8" t="s">
        <v>36</v>
      </c>
      <c r="H86" s="8" t="s">
        <v>37</v>
      </c>
      <c r="I86" s="8" t="s">
        <v>38</v>
      </c>
      <c r="J86" s="9" t="s">
        <v>205</v>
      </c>
      <c r="K86" s="9">
        <v>3044</v>
      </c>
      <c r="L86" s="10" t="s">
        <v>209</v>
      </c>
      <c r="M86" s="7" t="s">
        <v>41</v>
      </c>
      <c r="N86" s="17" t="s">
        <v>42</v>
      </c>
      <c r="O86" s="7" t="s">
        <v>43</v>
      </c>
      <c r="P86" s="7" t="s">
        <v>44</v>
      </c>
      <c r="Q86" s="17">
        <v>2012</v>
      </c>
      <c r="R86" s="9">
        <v>0.5</v>
      </c>
      <c r="S86" s="9">
        <v>0.5</v>
      </c>
      <c r="T86" s="35">
        <v>0.5</v>
      </c>
      <c r="U86" s="9">
        <f t="shared" si="20"/>
        <v>1</v>
      </c>
      <c r="V86" s="9">
        <f t="shared" si="21"/>
        <v>1</v>
      </c>
      <c r="W86" s="17"/>
      <c r="X86" s="17"/>
      <c r="Y86" s="58">
        <v>90123.67</v>
      </c>
      <c r="Z86" s="59">
        <v>70748.59</v>
      </c>
      <c r="AA86" s="41">
        <v>70748.59</v>
      </c>
      <c r="AB86" s="12">
        <f t="shared" si="25"/>
        <v>0.78501674421381196</v>
      </c>
      <c r="AC86" s="12">
        <f t="shared" si="17"/>
        <v>1</v>
      </c>
    </row>
    <row r="87" spans="1:29" ht="135" x14ac:dyDescent="0.25">
      <c r="A87" s="23" t="s">
        <v>189</v>
      </c>
      <c r="B87" s="30" t="s">
        <v>204</v>
      </c>
      <c r="C87" s="7" t="s">
        <v>33</v>
      </c>
      <c r="D87" s="17" t="s">
        <v>34</v>
      </c>
      <c r="E87" s="7" t="s">
        <v>35</v>
      </c>
      <c r="F87" s="69"/>
      <c r="G87" s="8" t="s">
        <v>36</v>
      </c>
      <c r="H87" s="8" t="s">
        <v>37</v>
      </c>
      <c r="I87" s="8" t="s">
        <v>38</v>
      </c>
      <c r="J87" s="9" t="s">
        <v>205</v>
      </c>
      <c r="K87" s="9">
        <v>3044</v>
      </c>
      <c r="L87" s="10" t="s">
        <v>210</v>
      </c>
      <c r="M87" s="7" t="s">
        <v>211</v>
      </c>
      <c r="N87" s="17" t="s">
        <v>50</v>
      </c>
      <c r="O87" s="7" t="s">
        <v>43</v>
      </c>
      <c r="P87" s="7" t="s">
        <v>44</v>
      </c>
      <c r="Q87" s="17">
        <v>2012</v>
      </c>
      <c r="R87" s="9">
        <v>76.92</v>
      </c>
      <c r="S87" s="9">
        <v>76.92</v>
      </c>
      <c r="T87" s="35">
        <v>119.01</v>
      </c>
      <c r="U87" s="9">
        <f t="shared" si="20"/>
        <v>1.5471918876755071</v>
      </c>
      <c r="V87" s="9">
        <f t="shared" si="21"/>
        <v>1.5471918876755071</v>
      </c>
      <c r="W87" s="17"/>
      <c r="X87" s="17"/>
      <c r="Y87" s="58">
        <v>90123.67</v>
      </c>
      <c r="Z87" s="59">
        <v>70748.58</v>
      </c>
      <c r="AA87" s="41">
        <v>70748.58</v>
      </c>
      <c r="AB87" s="12">
        <f t="shared" si="25"/>
        <v>0.78501663325517035</v>
      </c>
      <c r="AC87" s="12">
        <f t="shared" si="17"/>
        <v>1</v>
      </c>
    </row>
    <row r="88" spans="1:29" ht="345" customHeight="1" x14ac:dyDescent="0.25">
      <c r="A88" s="13" t="s">
        <v>212</v>
      </c>
      <c r="B88" s="24" t="s">
        <v>232</v>
      </c>
      <c r="C88" s="7" t="s">
        <v>33</v>
      </c>
      <c r="D88" s="17" t="s">
        <v>34</v>
      </c>
      <c r="E88" s="7" t="s">
        <v>35</v>
      </c>
      <c r="F88" s="67" t="s">
        <v>274</v>
      </c>
      <c r="G88" s="8" t="s">
        <v>36</v>
      </c>
      <c r="H88" s="8" t="s">
        <v>37</v>
      </c>
      <c r="I88" s="8" t="s">
        <v>38</v>
      </c>
      <c r="J88" s="9" t="s">
        <v>213</v>
      </c>
      <c r="K88" s="9">
        <v>3044</v>
      </c>
      <c r="L88" s="10" t="s">
        <v>214</v>
      </c>
      <c r="M88" s="7" t="s">
        <v>215</v>
      </c>
      <c r="N88" s="17" t="s">
        <v>50</v>
      </c>
      <c r="O88" s="7" t="s">
        <v>43</v>
      </c>
      <c r="P88" s="7" t="s">
        <v>44</v>
      </c>
      <c r="Q88" s="17">
        <v>2012</v>
      </c>
      <c r="R88" s="9">
        <v>90</v>
      </c>
      <c r="S88" s="9">
        <v>90</v>
      </c>
      <c r="T88" s="9">
        <v>88.89</v>
      </c>
      <c r="U88" s="9">
        <f t="shared" si="20"/>
        <v>0.98766666666666669</v>
      </c>
      <c r="V88" s="9">
        <f t="shared" si="21"/>
        <v>0.98766666666666669</v>
      </c>
      <c r="W88" s="17"/>
      <c r="X88" s="17"/>
      <c r="Y88" s="37">
        <v>605632.38</v>
      </c>
      <c r="Z88" s="39">
        <v>824613.51</v>
      </c>
      <c r="AA88" s="39">
        <v>824585.43</v>
      </c>
      <c r="AB88" s="12">
        <f>AA88/Y88</f>
        <v>1.3615279784082879</v>
      </c>
      <c r="AC88" s="12">
        <f t="shared" si="17"/>
        <v>0.99996594768378222</v>
      </c>
    </row>
    <row r="89" spans="1:29" ht="99.75" hidden="1" x14ac:dyDescent="0.25">
      <c r="A89" s="13" t="s">
        <v>212</v>
      </c>
      <c r="B89" s="24" t="s">
        <v>232</v>
      </c>
      <c r="C89" s="7" t="s">
        <v>33</v>
      </c>
      <c r="D89" s="17" t="s">
        <v>34</v>
      </c>
      <c r="E89" s="7" t="s">
        <v>35</v>
      </c>
      <c r="F89" s="68"/>
      <c r="G89" s="8" t="s">
        <v>36</v>
      </c>
      <c r="H89" s="8" t="s">
        <v>37</v>
      </c>
      <c r="I89" s="8" t="s">
        <v>38</v>
      </c>
      <c r="J89" s="9" t="s">
        <v>213</v>
      </c>
      <c r="K89" s="9">
        <v>3044</v>
      </c>
      <c r="L89" s="10" t="s">
        <v>216</v>
      </c>
      <c r="M89" s="7" t="s">
        <v>217</v>
      </c>
      <c r="N89" s="17" t="s">
        <v>42</v>
      </c>
      <c r="O89" s="7" t="s">
        <v>43</v>
      </c>
      <c r="P89" s="7" t="s">
        <v>44</v>
      </c>
      <c r="Q89" s="17">
        <v>2012</v>
      </c>
      <c r="R89" s="9">
        <v>12</v>
      </c>
      <c r="S89" s="9">
        <v>12</v>
      </c>
      <c r="T89" s="9">
        <v>13</v>
      </c>
      <c r="U89" s="9">
        <f t="shared" si="20"/>
        <v>1.0833333333333333</v>
      </c>
      <c r="V89" s="9">
        <f t="shared" si="21"/>
        <v>1.0833333333333333</v>
      </c>
      <c r="W89" s="17"/>
      <c r="X89" s="17"/>
      <c r="Y89" s="37">
        <v>605632.37</v>
      </c>
      <c r="Z89" s="39">
        <v>824613.51</v>
      </c>
      <c r="AA89" s="39">
        <v>824585.43</v>
      </c>
      <c r="AB89" s="12">
        <f t="shared" ref="AB89:AB96" si="26">AA89/Y89</f>
        <v>1.3615280008893844</v>
      </c>
      <c r="AC89" s="12">
        <f t="shared" si="17"/>
        <v>0.99996594768378222</v>
      </c>
    </row>
    <row r="90" spans="1:29" ht="120" hidden="1" x14ac:dyDescent="0.25">
      <c r="A90" s="13" t="s">
        <v>212</v>
      </c>
      <c r="B90" s="24" t="s">
        <v>232</v>
      </c>
      <c r="C90" s="7" t="s">
        <v>33</v>
      </c>
      <c r="D90" s="17" t="s">
        <v>34</v>
      </c>
      <c r="E90" s="7" t="s">
        <v>35</v>
      </c>
      <c r="F90" s="69"/>
      <c r="G90" s="8" t="s">
        <v>36</v>
      </c>
      <c r="H90" s="8" t="s">
        <v>37</v>
      </c>
      <c r="I90" s="8" t="s">
        <v>38</v>
      </c>
      <c r="J90" s="9" t="s">
        <v>213</v>
      </c>
      <c r="K90" s="9">
        <v>3044</v>
      </c>
      <c r="L90" s="10" t="s">
        <v>218</v>
      </c>
      <c r="M90" s="7" t="s">
        <v>219</v>
      </c>
      <c r="N90" s="17" t="s">
        <v>50</v>
      </c>
      <c r="O90" s="7" t="s">
        <v>43</v>
      </c>
      <c r="P90" s="7" t="s">
        <v>44</v>
      </c>
      <c r="Q90" s="17">
        <v>2012</v>
      </c>
      <c r="R90" s="9">
        <v>95</v>
      </c>
      <c r="S90" s="9">
        <v>95</v>
      </c>
      <c r="T90" s="9">
        <v>95</v>
      </c>
      <c r="U90" s="9">
        <f t="shared" si="20"/>
        <v>1</v>
      </c>
      <c r="V90" s="9">
        <f t="shared" si="21"/>
        <v>1</v>
      </c>
      <c r="W90" s="17"/>
      <c r="X90" s="17"/>
      <c r="Y90" s="37">
        <v>605632.37</v>
      </c>
      <c r="Z90" s="39">
        <v>824613.5</v>
      </c>
      <c r="AA90" s="39">
        <v>824585.42</v>
      </c>
      <c r="AB90" s="12">
        <f t="shared" si="26"/>
        <v>1.3615279843777175</v>
      </c>
      <c r="AC90" s="12">
        <f t="shared" si="17"/>
        <v>0.99996594768336933</v>
      </c>
    </row>
    <row r="91" spans="1:29" ht="409.5" hidden="1" customHeight="1" x14ac:dyDescent="0.25">
      <c r="A91" s="13" t="s">
        <v>212</v>
      </c>
      <c r="B91" s="24" t="s">
        <v>233</v>
      </c>
      <c r="C91" s="7" t="s">
        <v>33</v>
      </c>
      <c r="D91" s="17" t="s">
        <v>34</v>
      </c>
      <c r="E91" s="7" t="s">
        <v>35</v>
      </c>
      <c r="F91" s="67" t="s">
        <v>275</v>
      </c>
      <c r="G91" s="8" t="s">
        <v>36</v>
      </c>
      <c r="H91" s="8" t="s">
        <v>37</v>
      </c>
      <c r="I91" s="8" t="s">
        <v>38</v>
      </c>
      <c r="J91" s="9" t="s">
        <v>220</v>
      </c>
      <c r="K91" s="9">
        <v>3044</v>
      </c>
      <c r="L91" s="10" t="s">
        <v>221</v>
      </c>
      <c r="M91" s="7" t="s">
        <v>41</v>
      </c>
      <c r="N91" s="17" t="s">
        <v>42</v>
      </c>
      <c r="O91" s="7" t="s">
        <v>43</v>
      </c>
      <c r="P91" s="7" t="s">
        <v>44</v>
      </c>
      <c r="Q91" s="17">
        <v>2012</v>
      </c>
      <c r="R91" s="9">
        <v>1</v>
      </c>
      <c r="S91" s="9">
        <v>1</v>
      </c>
      <c r="T91" s="35">
        <v>1</v>
      </c>
      <c r="U91" s="9">
        <f t="shared" si="20"/>
        <v>1</v>
      </c>
      <c r="V91" s="9">
        <f t="shared" si="21"/>
        <v>1</v>
      </c>
      <c r="W91" s="17"/>
      <c r="X91" s="17"/>
      <c r="Y91" s="37">
        <v>619871.76</v>
      </c>
      <c r="Z91" s="15">
        <v>920469.66</v>
      </c>
      <c r="AA91" s="15">
        <v>897679.04</v>
      </c>
      <c r="AB91" s="12">
        <f t="shared" si="26"/>
        <v>1.4481689567532485</v>
      </c>
      <c r="AC91" s="12">
        <f t="shared" si="17"/>
        <v>0.97524022682072975</v>
      </c>
    </row>
    <row r="92" spans="1:29" ht="90" hidden="1" x14ac:dyDescent="0.25">
      <c r="A92" s="13" t="s">
        <v>212</v>
      </c>
      <c r="B92" s="24" t="s">
        <v>233</v>
      </c>
      <c r="C92" s="7" t="s">
        <v>33</v>
      </c>
      <c r="D92" s="17" t="s">
        <v>34</v>
      </c>
      <c r="E92" s="7" t="s">
        <v>35</v>
      </c>
      <c r="F92" s="68"/>
      <c r="G92" s="8" t="s">
        <v>36</v>
      </c>
      <c r="H92" s="8" t="s">
        <v>37</v>
      </c>
      <c r="I92" s="8" t="s">
        <v>38</v>
      </c>
      <c r="J92" s="9" t="s">
        <v>220</v>
      </c>
      <c r="K92" s="9">
        <v>3044</v>
      </c>
      <c r="L92" s="10" t="s">
        <v>222</v>
      </c>
      <c r="M92" s="7" t="s">
        <v>223</v>
      </c>
      <c r="N92" s="17" t="s">
        <v>42</v>
      </c>
      <c r="O92" s="7" t="s">
        <v>43</v>
      </c>
      <c r="P92" s="7" t="s">
        <v>44</v>
      </c>
      <c r="Q92" s="17">
        <v>2012</v>
      </c>
      <c r="R92" s="9">
        <v>4</v>
      </c>
      <c r="S92" s="9">
        <v>4</v>
      </c>
      <c r="T92" s="35">
        <v>4</v>
      </c>
      <c r="U92" s="9">
        <f t="shared" si="20"/>
        <v>1</v>
      </c>
      <c r="V92" s="9">
        <f t="shared" si="21"/>
        <v>1</v>
      </c>
      <c r="W92" s="17"/>
      <c r="X92" s="17"/>
      <c r="Y92" s="37">
        <v>619871.76</v>
      </c>
      <c r="Z92" s="15">
        <v>920469.66</v>
      </c>
      <c r="AA92" s="15">
        <v>897679.04</v>
      </c>
      <c r="AB92" s="12">
        <f t="shared" si="26"/>
        <v>1.4481689567532485</v>
      </c>
      <c r="AC92" s="12">
        <f t="shared" si="17"/>
        <v>0.97524022682072975</v>
      </c>
    </row>
    <row r="93" spans="1:29" ht="178.5" hidden="1" x14ac:dyDescent="0.25">
      <c r="A93" s="13" t="s">
        <v>212</v>
      </c>
      <c r="B93" s="24" t="s">
        <v>233</v>
      </c>
      <c r="C93" s="7" t="s">
        <v>33</v>
      </c>
      <c r="D93" s="17" t="s">
        <v>34</v>
      </c>
      <c r="E93" s="7" t="s">
        <v>35</v>
      </c>
      <c r="F93" s="69"/>
      <c r="G93" s="8" t="s">
        <v>36</v>
      </c>
      <c r="H93" s="8" t="s">
        <v>37</v>
      </c>
      <c r="I93" s="8" t="s">
        <v>38</v>
      </c>
      <c r="J93" s="9" t="s">
        <v>220</v>
      </c>
      <c r="K93" s="9">
        <v>3044</v>
      </c>
      <c r="L93" s="10" t="s">
        <v>224</v>
      </c>
      <c r="M93" s="7" t="s">
        <v>225</v>
      </c>
      <c r="N93" s="17" t="s">
        <v>42</v>
      </c>
      <c r="O93" s="7" t="s">
        <v>43</v>
      </c>
      <c r="P93" s="7" t="s">
        <v>44</v>
      </c>
      <c r="Q93" s="17">
        <v>2012</v>
      </c>
      <c r="R93" s="9">
        <v>4</v>
      </c>
      <c r="S93" s="9">
        <v>4</v>
      </c>
      <c r="T93" s="35">
        <v>4</v>
      </c>
      <c r="U93" s="9">
        <f t="shared" si="20"/>
        <v>1</v>
      </c>
      <c r="V93" s="9">
        <f t="shared" si="21"/>
        <v>1</v>
      </c>
      <c r="W93" s="17"/>
      <c r="X93" s="17"/>
      <c r="Y93" s="37">
        <v>619871.76</v>
      </c>
      <c r="Z93" s="15">
        <v>920469.65</v>
      </c>
      <c r="AA93" s="15">
        <v>897679.03</v>
      </c>
      <c r="AB93" s="12">
        <f t="shared" si="26"/>
        <v>1.4481689406208793</v>
      </c>
      <c r="AC93" s="12">
        <f t="shared" si="17"/>
        <v>0.97524022655173914</v>
      </c>
    </row>
    <row r="94" spans="1:29" ht="127.5" x14ac:dyDescent="0.25">
      <c r="A94" s="13" t="s">
        <v>212</v>
      </c>
      <c r="B94" s="24" t="s">
        <v>234</v>
      </c>
      <c r="C94" s="7" t="s">
        <v>33</v>
      </c>
      <c r="D94" s="17" t="s">
        <v>34</v>
      </c>
      <c r="E94" s="7" t="s">
        <v>35</v>
      </c>
      <c r="F94" s="67" t="s">
        <v>276</v>
      </c>
      <c r="G94" s="8" t="s">
        <v>36</v>
      </c>
      <c r="H94" s="8" t="s">
        <v>37</v>
      </c>
      <c r="I94" s="8" t="s">
        <v>38</v>
      </c>
      <c r="J94" s="9" t="s">
        <v>226</v>
      </c>
      <c r="K94" s="9">
        <v>3044</v>
      </c>
      <c r="L94" s="10" t="s">
        <v>227</v>
      </c>
      <c r="M94" s="7" t="s">
        <v>228</v>
      </c>
      <c r="N94" s="17" t="s">
        <v>50</v>
      </c>
      <c r="O94" s="7" t="s">
        <v>43</v>
      </c>
      <c r="P94" s="7" t="s">
        <v>44</v>
      </c>
      <c r="Q94" s="17">
        <v>2012</v>
      </c>
      <c r="R94" s="9">
        <v>100</v>
      </c>
      <c r="S94" s="9">
        <v>100</v>
      </c>
      <c r="T94" s="9">
        <v>100</v>
      </c>
      <c r="U94" s="9">
        <f t="shared" si="20"/>
        <v>1</v>
      </c>
      <c r="V94" s="9">
        <f t="shared" si="21"/>
        <v>1</v>
      </c>
      <c r="W94" s="17"/>
      <c r="X94" s="17"/>
      <c r="Y94" s="37">
        <v>396545.34</v>
      </c>
      <c r="Z94" s="14">
        <v>533133.88</v>
      </c>
      <c r="AA94" s="14">
        <v>530283.49</v>
      </c>
      <c r="AB94" s="12">
        <f t="shared" si="26"/>
        <v>1.3372581556499945</v>
      </c>
      <c r="AC94" s="12">
        <f t="shared" si="17"/>
        <v>0.99465351929988011</v>
      </c>
    </row>
    <row r="95" spans="1:29" ht="102" hidden="1" x14ac:dyDescent="0.25">
      <c r="A95" s="13" t="s">
        <v>212</v>
      </c>
      <c r="B95" s="24" t="s">
        <v>234</v>
      </c>
      <c r="C95" s="7" t="s">
        <v>33</v>
      </c>
      <c r="D95" s="17" t="s">
        <v>34</v>
      </c>
      <c r="E95" s="7" t="s">
        <v>35</v>
      </c>
      <c r="F95" s="70"/>
      <c r="G95" s="8" t="s">
        <v>36</v>
      </c>
      <c r="H95" s="8" t="s">
        <v>37</v>
      </c>
      <c r="I95" s="8" t="s">
        <v>38</v>
      </c>
      <c r="J95" s="9" t="s">
        <v>226</v>
      </c>
      <c r="K95" s="9">
        <v>3044</v>
      </c>
      <c r="L95" s="10" t="s">
        <v>229</v>
      </c>
      <c r="M95" s="7" t="s">
        <v>165</v>
      </c>
      <c r="N95" s="17" t="s">
        <v>42</v>
      </c>
      <c r="O95" s="7" t="s">
        <v>43</v>
      </c>
      <c r="P95" s="7" t="s">
        <v>44</v>
      </c>
      <c r="Q95" s="17">
        <v>2012</v>
      </c>
      <c r="R95" s="9">
        <v>4</v>
      </c>
      <c r="S95" s="9">
        <v>4</v>
      </c>
      <c r="T95" s="18">
        <v>4</v>
      </c>
      <c r="U95" s="9">
        <f t="shared" si="20"/>
        <v>1</v>
      </c>
      <c r="V95" s="9">
        <f t="shared" si="21"/>
        <v>1</v>
      </c>
      <c r="W95" s="17"/>
      <c r="X95" s="17"/>
      <c r="Y95" s="37">
        <v>396545.36000000004</v>
      </c>
      <c r="Z95" s="14">
        <v>533133.88</v>
      </c>
      <c r="AA95" s="14">
        <v>530283.48</v>
      </c>
      <c r="AB95" s="12">
        <f t="shared" si="26"/>
        <v>1.3372580629867916</v>
      </c>
      <c r="AC95" s="12">
        <f t="shared" si="17"/>
        <v>0.9946535005428655</v>
      </c>
    </row>
    <row r="96" spans="1:29" ht="102" x14ac:dyDescent="0.25">
      <c r="A96" s="13" t="s">
        <v>212</v>
      </c>
      <c r="B96" s="24" t="s">
        <v>234</v>
      </c>
      <c r="C96" s="7" t="s">
        <v>33</v>
      </c>
      <c r="D96" s="17" t="s">
        <v>34</v>
      </c>
      <c r="E96" s="7" t="s">
        <v>35</v>
      </c>
      <c r="F96" s="71"/>
      <c r="G96" s="8" t="s">
        <v>36</v>
      </c>
      <c r="H96" s="8" t="s">
        <v>37</v>
      </c>
      <c r="I96" s="8" t="s">
        <v>38</v>
      </c>
      <c r="J96" s="9" t="s">
        <v>226</v>
      </c>
      <c r="K96" s="9">
        <v>3044</v>
      </c>
      <c r="L96" s="10" t="s">
        <v>230</v>
      </c>
      <c r="M96" s="7" t="s">
        <v>231</v>
      </c>
      <c r="N96" s="17" t="s">
        <v>50</v>
      </c>
      <c r="O96" s="7" t="s">
        <v>43</v>
      </c>
      <c r="P96" s="7" t="s">
        <v>44</v>
      </c>
      <c r="Q96" s="17">
        <v>2012</v>
      </c>
      <c r="R96" s="9">
        <v>90</v>
      </c>
      <c r="S96" s="9">
        <v>90</v>
      </c>
      <c r="T96" s="18">
        <v>90</v>
      </c>
      <c r="U96" s="9">
        <f t="shared" si="20"/>
        <v>1</v>
      </c>
      <c r="V96" s="9">
        <f t="shared" si="21"/>
        <v>1</v>
      </c>
      <c r="W96" s="17"/>
      <c r="X96" s="17"/>
      <c r="Y96" s="37">
        <v>396545.36000000004</v>
      </c>
      <c r="Z96" s="14">
        <v>533133.88</v>
      </c>
      <c r="AA96" s="14">
        <v>530283.48</v>
      </c>
      <c r="AB96" s="12">
        <f t="shared" si="26"/>
        <v>1.3372580629867916</v>
      </c>
      <c r="AC96" s="12">
        <f t="shared" si="17"/>
        <v>0.9946535005428655</v>
      </c>
    </row>
    <row r="97" spans="25:27" hidden="1" x14ac:dyDescent="0.25">
      <c r="Y97" s="33">
        <f>SUM(Y3:Y96)</f>
        <v>18577669.929999989</v>
      </c>
      <c r="Z97" s="33">
        <f>SUM(Z3:Z96)</f>
        <v>41777682.240000032</v>
      </c>
      <c r="AA97" s="33">
        <f>SUM(AA3:AA96)</f>
        <v>39817254.150000013</v>
      </c>
    </row>
    <row r="100" spans="25:27" x14ac:dyDescent="0.25">
      <c r="Z100" s="36"/>
      <c r="AA100" s="36"/>
    </row>
  </sheetData>
  <autoFilter ref="A2:AC97">
    <filterColumn colId="11">
      <filters>
        <filter val="ID: 615 - Porcentaje de alumnos atendidos con acciones de fortalecimiento"/>
        <filter val="Porcentaje de alumnos atendidos con acciones de fortalecimiento"/>
        <filter val="Porcentaje de alumnos atendidos con acciones para el fortalecimiento de competencias emprendedoras"/>
        <filter val="Porcentaje de alumnos atendidos."/>
        <filter val="Porcentaje de alumnos con formación y/o certificados en competencias laborales"/>
        <filter val="Porcentaje de alumnos con formación y/o certificados en competencias laborales."/>
        <filter val="Porcentaje de alumnos con proyectos en incubadora de empresas"/>
        <filter val="Porcentaje de alumnos con proyectos en incubadora de empresas."/>
        <filter val="Porcentaje de alumnos en riesgo de deserción y reprobación atendidos con el apoyo académico y/o psicosocial."/>
        <filter val="Porcentaje de avance global de los indicadores que son responsabilidad de la institución."/>
        <filter val="Porcentaje de avances en metas y entregables capturados en tiempo y forma en el sistema de evaluación al desempeño –SED."/>
        <filter val="Porcentaje de becas y apoyos otorgados"/>
        <filter val="Porcentaje de becas y apoyos otorgados."/>
        <filter val="Porcentaje de directivos capacitados"/>
        <filter val="Porcentaje de directivos capacitados."/>
        <filter val="Porcentaje de docentes y directivos fortalecidos con alguna acción formativa o laboral"/>
        <filter val="Porcentaje de docentes y directivos fortalecidos con alguna acción formativa o laboral."/>
        <filter val="Porcentaje de estudiantes participando en cursos, actividades y talleres complementarios para el desarrollo integral."/>
        <filter val="Porcentaje de necesidades de infraestructura y equipamiento atendidas"/>
        <filter val="Porcentaje de necesidades de infraestructura y equipamiento atendidas."/>
        <filter val="Porcentaje de procesos educativos certificados y / o programas educativos acreditados."/>
        <filter val="Porcentaje de procesos educativos certificados y/o programas educativos acreditados"/>
        <filter val="Porcentaje de programas o carreras implementados bajo un esquema de formación dual"/>
        <filter val="Porcentaje de programas o carreras implementados bajo un esquema de formación dual."/>
        <filter val="Porcentaje de usuarios satisfechos con el servicio proporcionado por el área de servicios y suministros."/>
      </filters>
    </filterColumn>
  </autoFilter>
  <mergeCells count="21">
    <mergeCell ref="F91:F93"/>
    <mergeCell ref="F94:F96"/>
    <mergeCell ref="F53:F55"/>
    <mergeCell ref="F33:F36"/>
    <mergeCell ref="F84:F87"/>
    <mergeCell ref="F80:F82"/>
    <mergeCell ref="A1:AC1"/>
    <mergeCell ref="B15:B16"/>
    <mergeCell ref="X15:X16"/>
    <mergeCell ref="F88:F90"/>
    <mergeCell ref="F21:F24"/>
    <mergeCell ref="F42:F49"/>
    <mergeCell ref="F17:F20"/>
    <mergeCell ref="F72:F76"/>
    <mergeCell ref="F26:F29"/>
    <mergeCell ref="F6:F10"/>
    <mergeCell ref="F11:F14"/>
    <mergeCell ref="F62:F65"/>
    <mergeCell ref="F38:F41"/>
    <mergeCell ref="F56:F59"/>
    <mergeCell ref="F66:F6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0"/>
  <sheetViews>
    <sheetView topLeftCell="A7" workbookViewId="0">
      <selection activeCell="A11" sqref="A11"/>
    </sheetView>
  </sheetViews>
  <sheetFormatPr baseColWidth="10" defaultRowHeight="15" x14ac:dyDescent="0.25"/>
  <cols>
    <col min="1" max="1" width="116.42578125" customWidth="1"/>
  </cols>
  <sheetData>
    <row r="1" spans="1:1" x14ac:dyDescent="0.25">
      <c r="A1" s="19" t="s">
        <v>235</v>
      </c>
    </row>
    <row r="2" spans="1:1" ht="12.2" customHeight="1" x14ac:dyDescent="0.25">
      <c r="A2" s="20" t="s">
        <v>236</v>
      </c>
    </row>
    <row r="3" spans="1:1" ht="12.2" customHeight="1" x14ac:dyDescent="0.25">
      <c r="A3" s="20" t="s">
        <v>237</v>
      </c>
    </row>
    <row r="4" spans="1:1" ht="22.5" customHeight="1" x14ac:dyDescent="0.25">
      <c r="A4" s="20" t="s">
        <v>238</v>
      </c>
    </row>
    <row r="5" spans="1:1" ht="12.2" customHeight="1" x14ac:dyDescent="0.25">
      <c r="A5" s="20" t="s">
        <v>239</v>
      </c>
    </row>
    <row r="6" spans="1:1" ht="22.5" customHeight="1" x14ac:dyDescent="0.25">
      <c r="A6" s="20" t="s">
        <v>240</v>
      </c>
    </row>
    <row r="7" spans="1:1" ht="12.2" customHeight="1" x14ac:dyDescent="0.25">
      <c r="A7" s="20" t="s">
        <v>241</v>
      </c>
    </row>
    <row r="8" spans="1:1" ht="45" x14ac:dyDescent="0.25">
      <c r="A8" s="20" t="s">
        <v>242</v>
      </c>
    </row>
    <row r="9" spans="1:1" ht="60" x14ac:dyDescent="0.25">
      <c r="A9" s="20" t="s">
        <v>243</v>
      </c>
    </row>
    <row r="10" spans="1:1" ht="30" x14ac:dyDescent="0.25">
      <c r="A10" s="20" t="s">
        <v>244</v>
      </c>
    </row>
    <row r="11" spans="1:1" x14ac:dyDescent="0.25">
      <c r="A11" s="20" t="s">
        <v>245</v>
      </c>
    </row>
    <row r="12" spans="1:1" ht="30" x14ac:dyDescent="0.25">
      <c r="A12" s="20" t="s">
        <v>246</v>
      </c>
    </row>
    <row r="13" spans="1:1" ht="30" x14ac:dyDescent="0.25">
      <c r="A13" s="20" t="s">
        <v>247</v>
      </c>
    </row>
    <row r="14" spans="1:1" ht="30" x14ac:dyDescent="0.25">
      <c r="A14" s="20" t="s">
        <v>248</v>
      </c>
    </row>
    <row r="15" spans="1:1" ht="30" x14ac:dyDescent="0.25">
      <c r="A15" s="20" t="s">
        <v>249</v>
      </c>
    </row>
    <row r="16" spans="1:1" x14ac:dyDescent="0.25">
      <c r="A16" s="20" t="s">
        <v>250</v>
      </c>
    </row>
    <row r="17" spans="1:1" ht="11.25" customHeight="1" x14ac:dyDescent="0.25">
      <c r="A17" s="20" t="s">
        <v>251</v>
      </c>
    </row>
    <row r="18" spans="1:1" ht="30" x14ac:dyDescent="0.25">
      <c r="A18" s="20" t="s">
        <v>252</v>
      </c>
    </row>
    <row r="19" spans="1:1" x14ac:dyDescent="0.25">
      <c r="A19" s="20" t="s">
        <v>253</v>
      </c>
    </row>
    <row r="20" spans="1:1" x14ac:dyDescent="0.25">
      <c r="A20" s="20" t="s">
        <v>254</v>
      </c>
    </row>
    <row r="21" spans="1:1" x14ac:dyDescent="0.25">
      <c r="A21" s="20" t="s">
        <v>255</v>
      </c>
    </row>
    <row r="22" spans="1:1" x14ac:dyDescent="0.25">
      <c r="A22" s="20" t="s">
        <v>256</v>
      </c>
    </row>
    <row r="23" spans="1:1" ht="30" x14ac:dyDescent="0.25">
      <c r="A23" s="20" t="s">
        <v>257</v>
      </c>
    </row>
    <row r="24" spans="1:1" ht="30" x14ac:dyDescent="0.25">
      <c r="A24" s="20" t="s">
        <v>258</v>
      </c>
    </row>
    <row r="25" spans="1:1" x14ac:dyDescent="0.25">
      <c r="A25" s="20" t="s">
        <v>259</v>
      </c>
    </row>
    <row r="26" spans="1:1" x14ac:dyDescent="0.25">
      <c r="A26" s="20" t="s">
        <v>260</v>
      </c>
    </row>
    <row r="27" spans="1:1" x14ac:dyDescent="0.25">
      <c r="A27" s="20" t="s">
        <v>261</v>
      </c>
    </row>
    <row r="28" spans="1:1" ht="45" x14ac:dyDescent="0.25">
      <c r="A28" s="20" t="s">
        <v>262</v>
      </c>
    </row>
    <row r="29" spans="1:1" ht="30" x14ac:dyDescent="0.25">
      <c r="A29" s="20" t="s">
        <v>263</v>
      </c>
    </row>
    <row r="30" spans="1:1" x14ac:dyDescent="0.25">
      <c r="A30" s="20" t="s">
        <v>264</v>
      </c>
    </row>
    <row r="31" spans="1:1" ht="30" x14ac:dyDescent="0.25">
      <c r="A31" s="20" t="s">
        <v>265</v>
      </c>
    </row>
    <row r="32" spans="1:1" ht="24" customHeight="1" x14ac:dyDescent="0.25">
      <c r="A32" s="20" t="s">
        <v>266</v>
      </c>
    </row>
    <row r="33" spans="1:1" x14ac:dyDescent="0.25">
      <c r="A33" s="20" t="s">
        <v>267</v>
      </c>
    </row>
    <row r="34" spans="1:1" x14ac:dyDescent="0.25">
      <c r="A34" s="20" t="s">
        <v>268</v>
      </c>
    </row>
    <row r="35" spans="1:1" x14ac:dyDescent="0.25">
      <c r="A35" s="20"/>
    </row>
    <row r="36" spans="1:1" x14ac:dyDescent="0.25">
      <c r="A36" s="21" t="s">
        <v>269</v>
      </c>
    </row>
    <row r="37" spans="1:1" ht="45" x14ac:dyDescent="0.25">
      <c r="A37" s="20" t="s">
        <v>270</v>
      </c>
    </row>
    <row r="39" spans="1:1" x14ac:dyDescent="0.25">
      <c r="A39" s="21" t="s">
        <v>271</v>
      </c>
    </row>
    <row r="40" spans="1:1" x14ac:dyDescent="0.25">
      <c r="A40" s="20" t="s">
        <v>272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IR</vt:lpstr>
      <vt:lpstr>INSTRUCTIVO 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Ivan</cp:lastModifiedBy>
  <cp:lastPrinted>2018-04-18T20:54:14Z</cp:lastPrinted>
  <dcterms:created xsi:type="dcterms:W3CDTF">2017-04-07T18:02:51Z</dcterms:created>
  <dcterms:modified xsi:type="dcterms:W3CDTF">2018-04-18T20:54:28Z</dcterms:modified>
</cp:coreProperties>
</file>